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.1" sheetId="1" r:id="rId1"/>
    <sheet name="Ист 4" sheetId="2" r:id="rId2"/>
  </sheets>
  <definedNames>
    <definedName name="_xlnm.Print_Titles" localSheetId="0">'Дох.1'!$10:$12</definedName>
    <definedName name="_xlnm.Print_Area" localSheetId="0">'Дох.1'!$A$1:$C$124</definedName>
  </definedNames>
  <calcPr fullCalcOnLoad="1"/>
</workbook>
</file>

<file path=xl/sharedStrings.xml><?xml version="1.0" encoding="utf-8"?>
<sst xmlns="http://schemas.openxmlformats.org/spreadsheetml/2006/main" count="263" uniqueCount="251">
  <si>
    <t>к решению совета депутатов</t>
  </si>
  <si>
    <t>Киришского муниципального района</t>
  </si>
  <si>
    <t>Ленинградской области</t>
  </si>
  <si>
    <t>Налоги на прибыль, доходы</t>
  </si>
  <si>
    <t>Налоги на имущество</t>
  </si>
  <si>
    <t>Транспортный налог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</si>
  <si>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</si>
  <si>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</si>
  <si>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</si>
  <si>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</si>
  <si>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</si>
  <si>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</si>
  <si>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</si>
  <si>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муниципального образования </t>
  </si>
  <si>
    <t>НАЛОГОВЫЕ И НЕНАЛОГОВЫЕ ДОХОДЫ</t>
  </si>
  <si>
    <t>Налог на доходы физических лиц</t>
  </si>
  <si>
    <t>Транспортный налог с организаций</t>
  </si>
  <si>
    <t>Транспортный налог с физических лиц</t>
  </si>
  <si>
    <t>Налог на имущество</t>
  </si>
  <si>
    <t>Платежи от государственных и муниципальных унитарных предприятий</t>
  </si>
  <si>
    <t>Прочие неналоговые доходы</t>
  </si>
  <si>
    <t>Наименование показателя</t>
  </si>
  <si>
    <t>Налог на имущество физических лиц</t>
  </si>
  <si>
    <t>Земельный налог (по обязательствам возникшим до 01.01.2006г.)</t>
  </si>
  <si>
    <t xml:space="preserve">Доходы от перечисления чистой прибыли, остающейся после уплаты налогов и иных обязательных платежей </t>
  </si>
  <si>
    <t>Прочие субсидии</t>
  </si>
  <si>
    <t xml:space="preserve">Прочие межбюджетные трансферты, передаваемые бюджетам </t>
  </si>
  <si>
    <t>ДОХОДЫ ВСЕГО</t>
  </si>
  <si>
    <t>Код классификации доходов бюджета</t>
  </si>
  <si>
    <t>Сумма, тысяч рублей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</si>
  <si>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</si>
  <si>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</si>
  <si>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</si>
  <si>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</si>
  <si>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</si>
  <si>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</si>
  <si>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182 1 06 00000 00 0000 000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</si>
  <si>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</si>
  <si>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</si>
  <si>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</si>
  <si>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</si>
  <si>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</si>
  <si>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</si>
  <si>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</si>
  <si>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182 1 09 04050 00 0000 110</t>
  </si>
  <si>
    <t>182 1 09 04050 10 0000 110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</si>
  <si>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</si>
  <si>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</si>
  <si>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</si>
  <si>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Федеральная налоговая служба</t>
  </si>
  <si>
    <t>Администрация муниципального образования Пчевское  сельское  поселение Киришского муниципального района Ленинградской области</t>
  </si>
  <si>
    <t>956 1 00 00000 00 0000 000</t>
  </si>
  <si>
    <t>956 1 08 00000 00 0000 000</t>
  </si>
  <si>
    <t>956 1 08 04000 01 0000 110</t>
  </si>
  <si>
    <t>956 1 08 04020 01 0000 110</t>
  </si>
  <si>
    <t>956 1 11 00000 00 0000 000</t>
  </si>
  <si>
    <t>956 1 11 05000 00 0000 120</t>
  </si>
  <si>
    <t>956 1 11 05035 10 0000 120</t>
  </si>
  <si>
    <t>956 1 11 05035 10 0001 120</t>
  </si>
  <si>
    <t>956 1 11 07000 00 0000 120</t>
  </si>
  <si>
    <t>956 1 11 07010 00 0000 120</t>
  </si>
  <si>
    <t>956 1 11 07015 10 0000 120</t>
  </si>
  <si>
    <t>956 1 11 09000 00 0000 120</t>
  </si>
  <si>
    <t>956 1 11 09040 00 0000 120</t>
  </si>
  <si>
    <t>956 1 11 09045 10 0000 120</t>
  </si>
  <si>
    <t>956 1 13 00000 00 0000 000</t>
  </si>
  <si>
    <t>956 1 14 00000 00 0000 000</t>
  </si>
  <si>
    <t>956 1 14 02000 00 0000 000</t>
  </si>
  <si>
    <t>956 1 17 00000 00 0000 000</t>
  </si>
  <si>
    <t>956 2 00 00000 00 0000 000</t>
  </si>
  <si>
    <t>956 2 02 00000 00 0000 000</t>
  </si>
  <si>
    <t>Пчевское сельское поселение</t>
  </si>
  <si>
    <t>956 1 11 05030 00 0000 120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</si>
  <si>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</si>
  <si>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</si>
  <si>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</si>
  <si>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</si>
  <si>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Невыясненные поступления</t>
  </si>
  <si>
    <t>956 1 13 01995 10 0000 130</t>
  </si>
  <si>
    <t>956 1 17 01000 00 0000 180</t>
  </si>
  <si>
    <t>956 1 17 01050 10 0000 180</t>
  </si>
  <si>
    <t>956 1 13 01990 00 0000 130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</si>
  <si>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</si>
  <si>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оказания платных услуг (работ) </t>
  </si>
  <si>
    <t>Доходы от компенсации затрат государства</t>
  </si>
  <si>
    <t>Прочие доходы от компенсации затрат государства</t>
  </si>
  <si>
    <t>956 1 13 02000 00 0000 130</t>
  </si>
  <si>
    <t>956 1 13 02990 00 0000 130</t>
  </si>
  <si>
    <t>956 1 13 02995 10 0000 130</t>
  </si>
  <si>
    <t>956 1 13 01000 00 0000 130</t>
  </si>
  <si>
    <t>956 1 14 02053 10 0000 440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</si>
  <si>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</si>
  <si>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</si>
  <si>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</si>
  <si>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</si>
  <si>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</si>
  <si>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</si>
  <si>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</si>
  <si>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956 1 16 00000 00 0000 000</t>
  </si>
  <si>
    <t>956 1 16 90000 00 0000 140</t>
  </si>
  <si>
    <t>956 1 16 90050 10 0000 140</t>
  </si>
  <si>
    <t>Федеральная служба по надзору в сфере защиты прав потребителей и благополучия человека</t>
  </si>
  <si>
    <t>Штрафы, санкции, возмещение ущерба</t>
  </si>
  <si>
    <t>141 1 16 00000 00 0000 000</t>
  </si>
  <si>
    <t>141 1 16 90050 10 0000 140</t>
  </si>
  <si>
    <t>141 1 00 00000 00 0000 000</t>
  </si>
  <si>
    <t>161 1 00 00000 00 0000 000</t>
  </si>
  <si>
    <t>161 1 16 00000 00 0000 000</t>
  </si>
  <si>
    <t>161 1 16 33050 10 0000 140</t>
  </si>
  <si>
    <t>Федеральная антимонопольная служба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</si>
  <si>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</si>
  <si>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</si>
  <si>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</si>
  <si>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</si>
  <si>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</si>
  <si>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</si>
  <si>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</si>
  <si>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</si>
  <si>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</si>
  <si>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</si>
  <si>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</si>
  <si>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</si>
  <si>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</si>
  <si>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</si>
  <si>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</si>
  <si>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</si>
  <si>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(по обязательствам возникшим до 01.01.2006г.),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</si>
  <si>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</si>
  <si>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</si>
  <si>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956 1 11 05035 10 0002 120</t>
  </si>
  <si>
    <t>Доходы от перечисления чистой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</si>
  <si>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</si>
  <si>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</si>
  <si>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</si>
  <si>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</si>
  <si>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</si>
  <si>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</si>
  <si>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</si>
  <si>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</si>
  <si>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</si>
  <si>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</si>
  <si>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</si>
  <si>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</si>
  <si>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956 1 11 05070 00 0000 120</t>
  </si>
  <si>
    <t>956 1 11 05075 10 0000 120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</si>
  <si>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</si>
  <si>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</si>
  <si>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</si>
  <si>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</si>
  <si>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182 1 06 06030 00 0000 110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</si>
  <si>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</si>
  <si>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</si>
  <si>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182 1 06 01000 00 0000 110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</si>
  <si>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</si>
  <si>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</si>
  <si>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</si>
  <si>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956 2 19 00000 00 0000 000</t>
  </si>
  <si>
    <t>100 1 03 02231 01 0000 110</t>
  </si>
  <si>
    <t>100 1 03 02241 01 0000 110</t>
  </si>
  <si>
    <t>100 1 03 02251 01 0000 110</t>
  </si>
  <si>
    <t>100 1 03 02261 01 0000 110</t>
  </si>
  <si>
    <t>956 2 02 10000 00 0000 150</t>
  </si>
  <si>
    <t>956 2 02 20000 00 0000 150</t>
  </si>
  <si>
    <t>956 2 02 20216 00 0000 150</t>
  </si>
  <si>
    <t>956 2 02 20216 10 0000 150</t>
  </si>
  <si>
    <t>956 2 02 29999 00 0000 150</t>
  </si>
  <si>
    <t>956  2 02 29999 10 0000 150</t>
  </si>
  <si>
    <t>956 2 02 30000 00 0000 150</t>
  </si>
  <si>
    <t>956 202 30024 00 0000 150</t>
  </si>
  <si>
    <t xml:space="preserve">956 2 02 30024 10 0000 150 </t>
  </si>
  <si>
    <t>956 202 35118 00 0000 150</t>
  </si>
  <si>
    <t xml:space="preserve">956 2 02 35118 10 0000 150 </t>
  </si>
  <si>
    <t xml:space="preserve">956 2 02 40000 00 0000 150 </t>
  </si>
  <si>
    <t>956 2 02 49999 00 0000 150</t>
  </si>
  <si>
    <t>956 2 02 49999 10 0000 150</t>
  </si>
  <si>
    <t>956 2 02 49999 10 0102 150</t>
  </si>
  <si>
    <t>956 2 19 00000 10 0000 150</t>
  </si>
  <si>
    <t>956 2 19 60010 10 0000 150</t>
  </si>
  <si>
    <t>956 2 02 49999 10 0105 150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</si>
  <si>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</si>
  <si>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</si>
  <si>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</si>
  <si>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</si>
  <si>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956 2 18 00000 00 0000 000</t>
  </si>
  <si>
    <t>956 2 18 00000 00 0000 150</t>
  </si>
  <si>
    <t>956 2 18 00000 10 0000 150</t>
  </si>
  <si>
    <t>956 2 18 60010 10 0000 150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</si>
  <si>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</si>
  <si>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956 1 14 02050 10 0000 440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</si>
  <si>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</si>
  <si>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</si>
  <si>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</si>
  <si>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</si>
  <si>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</si>
  <si>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</si>
  <si>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956 2 02 16001 00 0000 150</t>
  </si>
  <si>
    <t>956 2 02 16001 10 0000 150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</si>
  <si>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</si>
  <si>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</si>
  <si>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956 2 02 25555 00 0000 150</t>
  </si>
  <si>
    <t>956 2 02 25555 10 0000 150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</si>
  <si>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</si>
  <si>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</si>
  <si>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956 2 02 45550 00 0000 150</t>
  </si>
  <si>
    <t>956 2 02 45550 10 0000 150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</si>
  <si>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</si>
  <si>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доходы от сдачи в аренду имущества, непосредственно участвующего в предоставлении коммунальных услуг населению</t>
  </si>
  <si>
    <t xml:space="preserve">        Исполнение по источникам </t>
  </si>
  <si>
    <t>внутреннего финансирования  дефицита бюджета муниципального образования</t>
  </si>
  <si>
    <t xml:space="preserve">Пчевское сельское поселение Киришского муниципального района </t>
  </si>
  <si>
    <t>Код</t>
  </si>
  <si>
    <t>Наименование</t>
  </si>
  <si>
    <t>Сумма
(тысяч рублей)</t>
  </si>
  <si>
    <t>956 01 00 00 00 00 0000 000</t>
  </si>
  <si>
    <t>Изменение остатков средств</t>
  </si>
  <si>
    <t>956 01 05 00 00 00 0000 000</t>
  </si>
  <si>
    <t>Изменение остатков средств на счетах по учету средств бюджетов</t>
  </si>
  <si>
    <t>956 01 05 00 00 00 0000 500</t>
  </si>
  <si>
    <t>Увеличение  остатков средств бюджетов</t>
  </si>
  <si>
    <t>956 01 05 02 00 00 0000 500</t>
  </si>
  <si>
    <t>Увеличение прочих остатков средств бюджетов</t>
  </si>
  <si>
    <t>956 01 05 02 01 00 0000 510</t>
  </si>
  <si>
    <t>Увеличение прочих остатков денежных средств бюджетов</t>
  </si>
  <si>
    <t>956 01 05 02 01 10 0000 510</t>
  </si>
  <si>
    <t>Увеличение прочих остатков денежных средств бюджетов сельских поселений</t>
  </si>
  <si>
    <t>956 01 05 00 00 00 0000 600</t>
  </si>
  <si>
    <t>Уменьшение  остатков средств бюджетов</t>
  </si>
  <si>
    <t>956 01 05 02 00 00 0000 600</t>
  </si>
  <si>
    <t>Уменьшение прочих остатков средств бюджетов</t>
  </si>
  <si>
    <t>956 01 05 02 01 00 0000 610</t>
  </si>
  <si>
    <t xml:space="preserve">Уменьшение прочих остатков денежных средств бюджетов </t>
  </si>
  <si>
    <t>956 01 05 02 01 10 0000 610</t>
  </si>
  <si>
    <t>Уменьшение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</si>
  <si>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</si>
  <si>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</si>
  <si>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</si>
  <si>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</si>
  <si>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</si>
  <si>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</si>
  <si>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</si>
  <si>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</si>
  <si>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Приложение 1</t>
  </si>
  <si>
    <t>Приложение 4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</si>
  <si>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</si>
  <si>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</si>
  <si>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</si>
  <si>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956 1 11 05020 00 0000 120</t>
  </si>
  <si>
    <t>956 1 11 05025 10 0000 120</t>
  </si>
  <si>
    <t>Ленинградской области за 9 месяцев 2022 год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</si>
  <si>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Пчевское сельское  поселение Киришского муниципального района Ленинградской области за 9 месяцев  2022 года по кодам бюджетной классификации доходов бюджета</t>
  </si>
  <si>
    <t>от 24.11.2022 № 33/166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</si>
</sst>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justify"/>
    </xf>
    <xf numFmtId="0" fontId="49" fillId="0" borderId="10" xfId="0" applyFont="1" applyFill="1" applyBorder="1" applyAlignment="1">
      <alignment horizontal="justify"/>
    </xf>
    <xf numFmtId="0" fontId="50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/>
    </xf>
    <xf numFmtId="2" fontId="49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9" fillId="31" borderId="10" xfId="0" applyFont="1" applyFill="1" applyBorder="1" applyAlignment="1">
      <alignment horizontal="justify"/>
    </xf>
    <xf numFmtId="0" fontId="50" fillId="31" borderId="10" xfId="0" applyFont="1" applyFill="1" applyBorder="1" applyAlignment="1">
      <alignment horizontal="justify"/>
    </xf>
    <xf numFmtId="2" fontId="49" fillId="31" borderId="10" xfId="0" applyNumberFormat="1" applyFont="1" applyFill="1" applyBorder="1" applyAlignment="1">
      <alignment horizontal="center"/>
    </xf>
    <xf numFmtId="2" fontId="50" fillId="31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49" fillId="0" borderId="10" xfId="0" applyFont="1" applyFill="1" applyBorder="1" applyAlignment="1">
      <alignment horizontal="justify" wrapText="1"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89" fontId="49" fillId="0" borderId="0" xfId="0" applyNumberFormat="1" applyFont="1" applyAlignment="1">
      <alignment/>
    </xf>
    <xf numFmtId="0" fontId="50" fillId="34" borderId="10" xfId="0" applyFont="1" applyFill="1" applyBorder="1" applyAlignment="1">
      <alignment horizontal="justify"/>
    </xf>
    <xf numFmtId="2" fontId="50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justify"/>
    </xf>
    <xf numFmtId="2" fontId="49" fillId="34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justify" wrapText="1"/>
    </xf>
    <xf numFmtId="0" fontId="49" fillId="33" borderId="0" xfId="0" applyFont="1" applyFill="1" applyAlignment="1">
      <alignment/>
    </xf>
    <xf numFmtId="2" fontId="49" fillId="33" borderId="0" xfId="0" applyNumberFormat="1" applyFont="1" applyFill="1" applyAlignment="1">
      <alignment/>
    </xf>
    <xf numFmtId="2" fontId="2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justify" wrapText="1"/>
    </xf>
    <xf numFmtId="2" fontId="1" fillId="35" borderId="10" xfId="0" applyNumberFormat="1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1" fillId="35" borderId="10" xfId="0" applyFont="1" applyFill="1" applyBorder="1" applyAlignment="1">
      <alignment horizontal="justify"/>
    </xf>
    <xf numFmtId="0" fontId="1" fillId="35" borderId="0" xfId="0" applyFont="1" applyFill="1" applyAlignment="1">
      <alignment horizontal="justify" wrapText="1"/>
    </xf>
    <xf numFmtId="0" fontId="2" fillId="35" borderId="10" xfId="0" applyNumberFormat="1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2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right"/>
    </xf>
    <xf numFmtId="0" fontId="51" fillId="0" borderId="0" xfId="0" applyFont="1" applyBorder="1" applyAlignment="1">
      <alignment horizontal="justify"/>
    </xf>
    <xf numFmtId="0" fontId="5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49" fillId="31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justify" wrapText="1"/>
    </xf>
    <xf numFmtId="0" fontId="1" fillId="0" borderId="10" xfId="55" applyFont="1" applyFill="1" applyBorder="1" applyAlignment="1">
      <alignment horizontal="justify" wrapText="1"/>
      <protection/>
    </xf>
    <xf numFmtId="4" fontId="1" fillId="0" borderId="10" xfId="0" applyNumberFormat="1" applyFont="1" applyFill="1" applyBorder="1" applyAlignment="1">
      <alignment horizontal="center"/>
    </xf>
    <xf numFmtId="0" fontId="2" fillId="0" borderId="10" xfId="55" applyFont="1" applyFill="1" applyBorder="1" applyAlignment="1">
      <alignment horizontal="justify" wrapText="1"/>
      <protection/>
    </xf>
    <xf numFmtId="4" fontId="2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justify"/>
    </xf>
    <xf numFmtId="49" fontId="2" fillId="33" borderId="10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/>
    </xf>
    <xf numFmtId="2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justify"/>
    </xf>
    <xf numFmtId="2" fontId="4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1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49" fontId="2" fillId="33" borderId="13" xfId="0" applyNumberFormat="1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justify" wrapText="1"/>
    </xf>
    <xf numFmtId="0" fontId="49" fillId="33" borderId="0" xfId="0" applyNumberFormat="1" applyFont="1" applyFill="1" applyAlignment="1">
      <alignment/>
    </xf>
    <xf numFmtId="0" fontId="1" fillId="33" borderId="14" xfId="0" applyNumberFormat="1" applyFont="1" applyFill="1" applyBorder="1" applyAlignment="1">
      <alignment horizontal="justify" wrapText="1"/>
    </xf>
    <xf numFmtId="0" fontId="2" fillId="33" borderId="14" xfId="0" applyNumberFormat="1" applyFont="1" applyFill="1" applyBorder="1" applyAlignment="1">
      <alignment horizontal="justify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9" fontId="2" fillId="0" borderId="15" xfId="0" applyNumberFormat="1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0.421875" style="16" customWidth="1"/>
    <col min="2" max="2" width="32.421875" style="16" customWidth="1"/>
    <col min="3" max="3" width="15.00390625" style="47" customWidth="1"/>
    <col min="4" max="4" width="9.140625" style="16" customWidth="1"/>
    <col min="5" max="5" width="9.421875" style="16" customWidth="1"/>
    <col min="6" max="6" width="9.421875" style="16" hidden="1" customWidth="1"/>
    <col min="7" max="7" width="9.421875" style="16" customWidth="1"/>
    <col min="8" max="8" width="9.140625" style="16" customWidth="1"/>
    <col min="9" max="16384" width="9.140625" style="16" customWidth="1"/>
  </cols>
  <sheetData>
    <row r="1" spans="1:4" ht="15.75">
      <c r="A1" s="7"/>
      <c r="B1" s="8"/>
      <c r="C1" s="9" t="s">
        <v>241</v>
      </c>
      <c r="D1" s="41"/>
    </row>
    <row r="2" spans="1:4" ht="15.75">
      <c r="A2" s="7"/>
      <c r="B2" s="8"/>
      <c r="C2" s="9" t="s">
        <v>0</v>
      </c>
      <c r="D2" s="41"/>
    </row>
    <row r="3" spans="1:4" ht="18.75" customHeight="1">
      <c r="A3" s="7"/>
      <c r="B3" s="8"/>
      <c r="C3" s="9" t="s">
        <v>13</v>
      </c>
      <c r="D3" s="41"/>
    </row>
    <row r="4" spans="1:4" ht="15.75" customHeight="1">
      <c r="A4" s="7"/>
      <c r="B4" s="7"/>
      <c r="C4" s="9" t="s">
        <v>71</v>
      </c>
      <c r="D4" s="41"/>
    </row>
    <row r="5" spans="1:4" ht="16.5" customHeight="1">
      <c r="A5" s="7"/>
      <c r="B5" s="8"/>
      <c r="C5" s="9" t="s">
        <v>1</v>
      </c>
      <c r="D5" s="41"/>
    </row>
    <row r="6" spans="1:4" ht="18.75" customHeight="1">
      <c r="A6" s="7"/>
      <c r="B6" s="8"/>
      <c r="C6" s="9" t="s">
        <v>2</v>
      </c>
      <c r="D6" s="41"/>
    </row>
    <row r="7" spans="1:4" ht="18.75" customHeight="1">
      <c r="A7" s="7"/>
      <c r="B7" s="8"/>
      <c r="C7" s="9" t="s">
        <v>250</v>
      </c>
      <c r="D7" s="41"/>
    </row>
    <row r="8" spans="1:3" ht="58.5" customHeight="1">
      <c r="A8" s="131" t="s">
        <v>249</v>
      </c>
      <c r="B8" s="132"/>
      <c r="C8" s="132"/>
    </row>
    <row r="10" spans="1:3" ht="12.75" customHeight="1">
      <c r="A10" s="133" t="s">
        <v>21</v>
      </c>
      <c r="B10" s="135" t="s">
        <v>28</v>
      </c>
      <c r="C10" s="137" t="s">
        <v>29</v>
      </c>
    </row>
    <row r="11" spans="1:3" ht="54.75" customHeight="1">
      <c r="A11" s="134"/>
      <c r="B11" s="136"/>
      <c r="C11" s="138"/>
    </row>
    <row r="12" spans="1:3" ht="15.75">
      <c r="A12" s="10">
        <v>1</v>
      </c>
      <c r="B12" s="10">
        <v>2</v>
      </c>
      <c r="C12" s="11">
        <v>3</v>
      </c>
    </row>
    <row r="13" spans="1:8" ht="15.75">
      <c r="A13" s="12" t="s">
        <v>27</v>
      </c>
      <c r="B13" s="13"/>
      <c r="C13" s="38">
        <f>C14+C26+C30+C34+C56</f>
        <v>22646.380000000005</v>
      </c>
      <c r="F13" s="42">
        <v>29896.06</v>
      </c>
      <c r="G13" s="42"/>
      <c r="H13" s="42"/>
    </row>
    <row r="14" spans="1:3" ht="15.75">
      <c r="A14" s="13" t="s">
        <v>110</v>
      </c>
      <c r="B14" s="14">
        <v>100</v>
      </c>
      <c r="C14" s="38">
        <f>C15</f>
        <v>1297.3700000000001</v>
      </c>
    </row>
    <row r="15" spans="1:5" ht="15.75">
      <c r="A15" s="5" t="s">
        <v>14</v>
      </c>
      <c r="B15" s="87" t="s">
        <v>111</v>
      </c>
      <c r="C15" s="38">
        <f>C17</f>
        <v>1297.3700000000001</v>
      </c>
      <c r="E15" s="42"/>
    </row>
    <row r="16" spans="1:8" ht="47.25">
      <c r="A16" s="2" t="s">
        <v>112</v>
      </c>
      <c r="B16" s="87" t="s">
        <v>113</v>
      </c>
      <c r="C16" s="38">
        <f>C17</f>
        <v>1297.3700000000001</v>
      </c>
      <c r="F16" s="42">
        <f>C13-F13</f>
        <v>-7249.679999999997</v>
      </c>
      <c r="H16" s="42"/>
    </row>
    <row r="17" spans="1:3" ht="47.25">
      <c r="A17" s="2" t="s">
        <v>114</v>
      </c>
      <c r="B17" s="87" t="s">
        <v>115</v>
      </c>
      <c r="C17" s="38">
        <f>C19+C21+C23+C25</f>
        <v>1297.3700000000001</v>
      </c>
    </row>
    <row r="18" spans="1:3" ht="94.5">
      <c r="A18" s="2" t="s">
        <v>233</v>
      </c>
      <c r="B18" s="14" t="s">
        <v>234</v>
      </c>
      <c r="C18" s="38">
        <f>C19</f>
        <v>634.35</v>
      </c>
    </row>
    <row r="19" spans="1:3" ht="157.5">
      <c r="A19" s="15" t="s">
        <v>189</v>
      </c>
      <c r="B19" s="10" t="s">
        <v>157</v>
      </c>
      <c r="C19" s="39">
        <v>634.35</v>
      </c>
    </row>
    <row r="20" spans="1:3" ht="126">
      <c r="A20" s="2" t="s">
        <v>235</v>
      </c>
      <c r="B20" s="14" t="s">
        <v>236</v>
      </c>
      <c r="C20" s="38">
        <f>C21</f>
        <v>3.59</v>
      </c>
    </row>
    <row r="21" spans="1:3" ht="173.25">
      <c r="A21" s="15" t="s">
        <v>190</v>
      </c>
      <c r="B21" s="10" t="s">
        <v>158</v>
      </c>
      <c r="C21" s="39">
        <v>3.59</v>
      </c>
    </row>
    <row r="22" spans="1:3" ht="110.25">
      <c r="A22" s="2" t="s">
        <v>237</v>
      </c>
      <c r="B22" s="14" t="s">
        <v>238</v>
      </c>
      <c r="C22" s="38">
        <f>C23</f>
        <v>730.24</v>
      </c>
    </row>
    <row r="23" spans="1:9" ht="157.5">
      <c r="A23" s="15" t="s">
        <v>191</v>
      </c>
      <c r="B23" s="10" t="s">
        <v>159</v>
      </c>
      <c r="C23" s="39">
        <v>730.24</v>
      </c>
      <c r="D23" s="56"/>
      <c r="E23" s="56"/>
      <c r="F23" s="56"/>
      <c r="G23" s="56"/>
      <c r="H23" s="56"/>
      <c r="I23" s="56"/>
    </row>
    <row r="24" spans="1:9" ht="94.5">
      <c r="A24" s="2" t="s">
        <v>239</v>
      </c>
      <c r="B24" s="14" t="s">
        <v>240</v>
      </c>
      <c r="C24" s="38">
        <f>C25</f>
        <v>-70.81</v>
      </c>
      <c r="D24" s="56"/>
      <c r="E24" s="56"/>
      <c r="F24" s="56"/>
      <c r="G24" s="56"/>
      <c r="H24" s="56"/>
      <c r="I24" s="56"/>
    </row>
    <row r="25" spans="1:9" ht="157.5">
      <c r="A25" s="15" t="s">
        <v>192</v>
      </c>
      <c r="B25" s="10" t="s">
        <v>160</v>
      </c>
      <c r="C25" s="39">
        <v>-70.81</v>
      </c>
      <c r="D25" s="56"/>
      <c r="E25" s="56"/>
      <c r="F25" s="56"/>
      <c r="G25" s="56"/>
      <c r="H25" s="56"/>
      <c r="I25" s="56"/>
    </row>
    <row r="26" spans="1:9" ht="32.25" customHeight="1" hidden="1">
      <c r="A26" s="18" t="s">
        <v>101</v>
      </c>
      <c r="B26" s="45">
        <v>141</v>
      </c>
      <c r="C26" s="28">
        <f>C28</f>
        <v>0</v>
      </c>
      <c r="D26" s="56"/>
      <c r="E26" s="56"/>
      <c r="F26" s="56"/>
      <c r="G26" s="56"/>
      <c r="H26" s="56"/>
      <c r="I26" s="56"/>
    </row>
    <row r="27" spans="1:9" ht="32.25" customHeight="1" hidden="1">
      <c r="A27" s="19" t="s">
        <v>14</v>
      </c>
      <c r="B27" s="88" t="s">
        <v>105</v>
      </c>
      <c r="C27" s="28">
        <f>C28</f>
        <v>0</v>
      </c>
      <c r="D27" s="56"/>
      <c r="E27" s="56"/>
      <c r="F27" s="56"/>
      <c r="G27" s="56"/>
      <c r="H27" s="56"/>
      <c r="I27" s="56"/>
    </row>
    <row r="28" spans="1:9" ht="15.75" hidden="1">
      <c r="A28" s="18" t="s">
        <v>102</v>
      </c>
      <c r="B28" s="88" t="s">
        <v>103</v>
      </c>
      <c r="C28" s="28">
        <f>C29</f>
        <v>0</v>
      </c>
      <c r="D28" s="56"/>
      <c r="E28" s="56"/>
      <c r="F28" s="56"/>
      <c r="G28" s="56"/>
      <c r="H28" s="56"/>
      <c r="I28" s="56"/>
    </row>
    <row r="29" spans="1:9" ht="47.25" hidden="1">
      <c r="A29" s="25" t="s">
        <v>116</v>
      </c>
      <c r="B29" s="89" t="s">
        <v>104</v>
      </c>
      <c r="C29" s="27">
        <v>0</v>
      </c>
      <c r="D29" s="56"/>
      <c r="E29" s="56"/>
      <c r="F29" s="56"/>
      <c r="G29" s="56"/>
      <c r="H29" s="56"/>
      <c r="I29" s="56"/>
    </row>
    <row r="30" spans="1:9" ht="15.75" hidden="1">
      <c r="A30" s="22" t="s">
        <v>109</v>
      </c>
      <c r="B30" s="46">
        <v>161</v>
      </c>
      <c r="C30" s="29">
        <f>C32</f>
        <v>0</v>
      </c>
      <c r="D30" s="56"/>
      <c r="E30" s="56"/>
      <c r="F30" s="56"/>
      <c r="G30" s="56"/>
      <c r="H30" s="56"/>
      <c r="I30" s="56"/>
    </row>
    <row r="31" spans="1:9" ht="15.75" hidden="1">
      <c r="A31" s="44" t="s">
        <v>14</v>
      </c>
      <c r="B31" s="90" t="s">
        <v>106</v>
      </c>
      <c r="C31" s="29">
        <f>C32</f>
        <v>0</v>
      </c>
      <c r="D31" s="56"/>
      <c r="E31" s="56"/>
      <c r="F31" s="56"/>
      <c r="G31" s="56"/>
      <c r="H31" s="56"/>
      <c r="I31" s="56"/>
    </row>
    <row r="32" spans="1:9" ht="15.75" hidden="1">
      <c r="A32" s="22" t="s">
        <v>102</v>
      </c>
      <c r="B32" s="90" t="s">
        <v>107</v>
      </c>
      <c r="C32" s="29">
        <f>C33</f>
        <v>0</v>
      </c>
      <c r="D32" s="56"/>
      <c r="E32" s="56"/>
      <c r="F32" s="56"/>
      <c r="G32" s="56"/>
      <c r="H32" s="56"/>
      <c r="I32" s="56"/>
    </row>
    <row r="33" spans="1:9" ht="94.5" hidden="1">
      <c r="A33" s="43" t="s">
        <v>117</v>
      </c>
      <c r="B33" s="91" t="s">
        <v>108</v>
      </c>
      <c r="C33" s="30">
        <v>0</v>
      </c>
      <c r="D33" s="56"/>
      <c r="E33" s="56"/>
      <c r="F33" s="56"/>
      <c r="G33" s="56"/>
      <c r="H33" s="56"/>
      <c r="I33" s="56"/>
    </row>
    <row r="34" spans="1:9" ht="17.25" customHeight="1">
      <c r="A34" s="2" t="s">
        <v>49</v>
      </c>
      <c r="B34" s="14">
        <v>182</v>
      </c>
      <c r="C34" s="37">
        <f>C35</f>
        <v>1556.0100000000002</v>
      </c>
      <c r="D34" s="56"/>
      <c r="E34" s="56"/>
      <c r="F34" s="56"/>
      <c r="G34" s="56"/>
      <c r="H34" s="56"/>
      <c r="I34" s="56"/>
    </row>
    <row r="35" spans="1:9" ht="15.75">
      <c r="A35" s="12" t="s">
        <v>14</v>
      </c>
      <c r="B35" s="14" t="s">
        <v>30</v>
      </c>
      <c r="C35" s="37">
        <f>C36+C41+C52</f>
        <v>1556.0100000000002</v>
      </c>
      <c r="D35" s="56"/>
      <c r="E35" s="56"/>
      <c r="F35" s="57"/>
      <c r="G35" s="56"/>
      <c r="H35" s="56"/>
      <c r="I35" s="56"/>
    </row>
    <row r="36" spans="1:9" ht="15.75">
      <c r="A36" s="12" t="s">
        <v>3</v>
      </c>
      <c r="B36" s="14" t="s">
        <v>31</v>
      </c>
      <c r="C36" s="37">
        <f>C37</f>
        <v>768.08</v>
      </c>
      <c r="D36" s="56"/>
      <c r="E36" s="56"/>
      <c r="F36" s="56"/>
      <c r="G36" s="56"/>
      <c r="H36" s="56"/>
      <c r="I36" s="56"/>
    </row>
    <row r="37" spans="1:9" ht="15.75">
      <c r="A37" s="12" t="s">
        <v>15</v>
      </c>
      <c r="B37" s="14" t="s">
        <v>32</v>
      </c>
      <c r="C37" s="37">
        <f>C38+C39+C40</f>
        <v>768.08</v>
      </c>
      <c r="D37" s="56"/>
      <c r="E37" s="56"/>
      <c r="F37" s="56"/>
      <c r="G37" s="56"/>
      <c r="H37" s="56"/>
      <c r="I37" s="56"/>
    </row>
    <row r="38" spans="1:9" ht="94.5">
      <c r="A38" s="86" t="s">
        <v>73</v>
      </c>
      <c r="B38" s="92" t="s">
        <v>33</v>
      </c>
      <c r="C38" s="36">
        <v>717.75</v>
      </c>
      <c r="D38" s="56"/>
      <c r="E38" s="56"/>
      <c r="F38" s="56"/>
      <c r="G38" s="56"/>
      <c r="H38" s="56"/>
      <c r="I38" s="56"/>
    </row>
    <row r="39" spans="1:3" s="56" customFormat="1" ht="141.75">
      <c r="A39" s="86" t="s">
        <v>74</v>
      </c>
      <c r="B39" s="92" t="s">
        <v>34</v>
      </c>
      <c r="C39" s="36">
        <v>4.01</v>
      </c>
    </row>
    <row r="40" spans="1:3" s="56" customFormat="1" ht="63">
      <c r="A40" s="86" t="s">
        <v>82</v>
      </c>
      <c r="B40" s="92" t="s">
        <v>35</v>
      </c>
      <c r="C40" s="36">
        <v>46.32</v>
      </c>
    </row>
    <row r="41" spans="1:3" ht="16.5" customHeight="1">
      <c r="A41" s="12" t="s">
        <v>4</v>
      </c>
      <c r="B41" s="14" t="s">
        <v>36</v>
      </c>
      <c r="C41" s="37">
        <f>C42+C44+C47</f>
        <v>787.9300000000001</v>
      </c>
    </row>
    <row r="42" spans="1:3" ht="16.5" customHeight="1">
      <c r="A42" s="12" t="s">
        <v>22</v>
      </c>
      <c r="B42" s="14" t="s">
        <v>152</v>
      </c>
      <c r="C42" s="37">
        <f>C43</f>
        <v>81.31</v>
      </c>
    </row>
    <row r="43" spans="1:3" ht="61.5" customHeight="1">
      <c r="A43" s="17" t="s">
        <v>118</v>
      </c>
      <c r="B43" s="10" t="s">
        <v>37</v>
      </c>
      <c r="C43" s="35">
        <v>81.31</v>
      </c>
    </row>
    <row r="44" spans="1:3" ht="18" customHeight="1" hidden="1">
      <c r="A44" s="48" t="s">
        <v>5</v>
      </c>
      <c r="B44" s="93" t="s">
        <v>38</v>
      </c>
      <c r="C44" s="49">
        <f>C45+C46</f>
        <v>0</v>
      </c>
    </row>
    <row r="45" spans="1:3" ht="18" customHeight="1" hidden="1">
      <c r="A45" s="50" t="s">
        <v>16</v>
      </c>
      <c r="B45" s="94" t="s">
        <v>39</v>
      </c>
      <c r="C45" s="51">
        <v>0</v>
      </c>
    </row>
    <row r="46" spans="1:3" ht="18" customHeight="1" hidden="1">
      <c r="A46" s="50" t="s">
        <v>17</v>
      </c>
      <c r="B46" s="94" t="s">
        <v>40</v>
      </c>
      <c r="C46" s="51">
        <v>0</v>
      </c>
    </row>
    <row r="47" spans="1:3" ht="17.25" customHeight="1">
      <c r="A47" s="2" t="s">
        <v>6</v>
      </c>
      <c r="B47" s="14" t="s">
        <v>41</v>
      </c>
      <c r="C47" s="37">
        <f>C48+C50</f>
        <v>706.62</v>
      </c>
    </row>
    <row r="48" spans="1:3" ht="18.75" customHeight="1">
      <c r="A48" s="2" t="s">
        <v>119</v>
      </c>
      <c r="B48" s="14" t="s">
        <v>149</v>
      </c>
      <c r="C48" s="37">
        <f>C49</f>
        <v>566.91</v>
      </c>
    </row>
    <row r="49" spans="1:3" ht="45.75" customHeight="1">
      <c r="A49" s="15" t="s">
        <v>120</v>
      </c>
      <c r="B49" s="10" t="s">
        <v>121</v>
      </c>
      <c r="C49" s="35">
        <v>566.91</v>
      </c>
    </row>
    <row r="50" spans="1:3" ht="17.25" customHeight="1">
      <c r="A50" s="2" t="s">
        <v>122</v>
      </c>
      <c r="B50" s="14" t="s">
        <v>123</v>
      </c>
      <c r="C50" s="37">
        <f>C51</f>
        <v>139.71</v>
      </c>
    </row>
    <row r="51" spans="1:3" ht="46.5" customHeight="1">
      <c r="A51" s="15" t="s">
        <v>124</v>
      </c>
      <c r="B51" s="10" t="s">
        <v>125</v>
      </c>
      <c r="C51" s="35">
        <v>139.71</v>
      </c>
    </row>
    <row r="52" spans="1:3" ht="30.75" customHeight="1" hidden="1">
      <c r="A52" s="48" t="s">
        <v>7</v>
      </c>
      <c r="B52" s="95" t="s">
        <v>42</v>
      </c>
      <c r="C52" s="49">
        <f>C53</f>
        <v>0</v>
      </c>
    </row>
    <row r="53" spans="1:3" ht="18.75" customHeight="1" hidden="1">
      <c r="A53" s="48" t="s">
        <v>18</v>
      </c>
      <c r="B53" s="95" t="s">
        <v>43</v>
      </c>
      <c r="C53" s="49">
        <f>C54</f>
        <v>0</v>
      </c>
    </row>
    <row r="54" spans="1:3" ht="30.75" customHeight="1" hidden="1">
      <c r="A54" s="48" t="s">
        <v>23</v>
      </c>
      <c r="B54" s="95" t="s">
        <v>44</v>
      </c>
      <c r="C54" s="49">
        <f>C55</f>
        <v>0</v>
      </c>
    </row>
    <row r="55" spans="1:3" ht="41.25" customHeight="1" hidden="1">
      <c r="A55" s="50" t="s">
        <v>126</v>
      </c>
      <c r="B55" s="96" t="s">
        <v>45</v>
      </c>
      <c r="C55" s="51">
        <v>0</v>
      </c>
    </row>
    <row r="56" spans="1:3" ht="48" customHeight="1">
      <c r="A56" s="2" t="s">
        <v>50</v>
      </c>
      <c r="B56" s="21">
        <v>956</v>
      </c>
      <c r="C56" s="40">
        <f>SUM(C57+C94)</f>
        <v>19793.000000000004</v>
      </c>
    </row>
    <row r="57" spans="1:3" ht="18.75" customHeight="1">
      <c r="A57" s="12" t="s">
        <v>14</v>
      </c>
      <c r="B57" s="14" t="s">
        <v>51</v>
      </c>
      <c r="C57" s="37">
        <f>C58+C61+C77+C91+C84+C88</f>
        <v>1260.43</v>
      </c>
    </row>
    <row r="58" spans="1:3" s="56" customFormat="1" ht="15.75">
      <c r="A58" s="1" t="s">
        <v>46</v>
      </c>
      <c r="B58" s="124" t="s">
        <v>52</v>
      </c>
      <c r="C58" s="40">
        <f>SUM(C59)</f>
        <v>0.5</v>
      </c>
    </row>
    <row r="59" spans="1:3" s="56" customFormat="1" ht="63">
      <c r="A59" s="1" t="s">
        <v>47</v>
      </c>
      <c r="B59" s="124" t="s">
        <v>53</v>
      </c>
      <c r="C59" s="40">
        <f>SUM(C60)</f>
        <v>0.5</v>
      </c>
    </row>
    <row r="60" spans="1:3" s="56" customFormat="1" ht="96.75" customHeight="1">
      <c r="A60" s="26" t="s">
        <v>48</v>
      </c>
      <c r="B60" s="125" t="s">
        <v>54</v>
      </c>
      <c r="C60" s="36">
        <v>0.5</v>
      </c>
    </row>
    <row r="61" spans="1:3" ht="45.75" customHeight="1">
      <c r="A61" s="12" t="s">
        <v>8</v>
      </c>
      <c r="B61" s="14" t="s">
        <v>55</v>
      </c>
      <c r="C61" s="38">
        <f>C62+C74</f>
        <v>1259.93</v>
      </c>
    </row>
    <row r="62" spans="1:3" ht="126">
      <c r="A62" s="12" t="s">
        <v>91</v>
      </c>
      <c r="B62" s="14" t="s">
        <v>56</v>
      </c>
      <c r="C62" s="38">
        <f>C65+C69+C63</f>
        <v>1013.37</v>
      </c>
    </row>
    <row r="63" spans="1:3" ht="126">
      <c r="A63" s="114" t="s">
        <v>244</v>
      </c>
      <c r="B63" s="103" t="s">
        <v>246</v>
      </c>
      <c r="C63" s="38">
        <f>C64</f>
        <v>0.23</v>
      </c>
    </row>
    <row r="64" spans="1:3" ht="110.25">
      <c r="A64" s="115" t="s">
        <v>245</v>
      </c>
      <c r="B64" s="92" t="s">
        <v>247</v>
      </c>
      <c r="C64" s="39">
        <v>0.23</v>
      </c>
    </row>
    <row r="65" spans="1:11" ht="110.25">
      <c r="A65" s="12" t="s">
        <v>94</v>
      </c>
      <c r="B65" s="14" t="s">
        <v>72</v>
      </c>
      <c r="C65" s="37">
        <f>C66</f>
        <v>1013.14</v>
      </c>
      <c r="G65" s="139"/>
      <c r="H65" s="140"/>
      <c r="I65" s="140"/>
      <c r="J65" s="140"/>
      <c r="K65" s="140"/>
    </row>
    <row r="66" spans="1:3" ht="95.25" customHeight="1">
      <c r="A66" s="12" t="s">
        <v>128</v>
      </c>
      <c r="B66" s="14" t="s">
        <v>57</v>
      </c>
      <c r="C66" s="40">
        <f>C67+C68</f>
        <v>1013.14</v>
      </c>
    </row>
    <row r="67" spans="1:12" s="54" customFormat="1" ht="141.75">
      <c r="A67" s="26" t="s">
        <v>206</v>
      </c>
      <c r="B67" s="92" t="s">
        <v>58</v>
      </c>
      <c r="C67" s="36">
        <v>633</v>
      </c>
      <c r="G67" s="141"/>
      <c r="H67" s="141"/>
      <c r="I67" s="141"/>
      <c r="J67" s="141"/>
      <c r="K67" s="141"/>
      <c r="L67" s="141"/>
    </row>
    <row r="68" spans="1:3" ht="110.25">
      <c r="A68" s="6" t="s">
        <v>127</v>
      </c>
      <c r="B68" s="10" t="s">
        <v>129</v>
      </c>
      <c r="C68" s="36">
        <v>380.14</v>
      </c>
    </row>
    <row r="69" spans="1:3" s="56" customFormat="1" ht="64.5" customHeight="1" hidden="1">
      <c r="A69" s="59" t="s">
        <v>141</v>
      </c>
      <c r="B69" s="97" t="s">
        <v>143</v>
      </c>
      <c r="C69" s="60">
        <f>C70</f>
        <v>0</v>
      </c>
    </row>
    <row r="70" spans="1:3" s="56" customFormat="1" ht="54" customHeight="1" hidden="1">
      <c r="A70" s="109" t="s">
        <v>142</v>
      </c>
      <c r="B70" s="98" t="s">
        <v>144</v>
      </c>
      <c r="C70" s="58"/>
    </row>
    <row r="71" spans="1:3" ht="31.5" hidden="1">
      <c r="A71" s="18" t="s">
        <v>19</v>
      </c>
      <c r="B71" s="45" t="s">
        <v>59</v>
      </c>
      <c r="C71" s="28">
        <f>C72</f>
        <v>0</v>
      </c>
    </row>
    <row r="72" spans="1:3" ht="47.25" hidden="1">
      <c r="A72" s="18" t="s">
        <v>24</v>
      </c>
      <c r="B72" s="45" t="s">
        <v>60</v>
      </c>
      <c r="C72" s="28">
        <f>C73</f>
        <v>0</v>
      </c>
    </row>
    <row r="73" spans="1:3" ht="78.75" hidden="1">
      <c r="A73" s="20" t="s">
        <v>130</v>
      </c>
      <c r="B73" s="99" t="s">
        <v>61</v>
      </c>
      <c r="C73" s="27"/>
    </row>
    <row r="74" spans="1:3" ht="111" customHeight="1">
      <c r="A74" s="12" t="s">
        <v>92</v>
      </c>
      <c r="B74" s="14" t="s">
        <v>62</v>
      </c>
      <c r="C74" s="37">
        <f>C75</f>
        <v>246.56</v>
      </c>
    </row>
    <row r="75" spans="1:3" ht="119.25" customHeight="1">
      <c r="A75" s="12" t="s">
        <v>93</v>
      </c>
      <c r="B75" s="14" t="s">
        <v>63</v>
      </c>
      <c r="C75" s="37">
        <f>C76</f>
        <v>246.56</v>
      </c>
    </row>
    <row r="76" spans="1:3" ht="94.5">
      <c r="A76" s="17" t="s">
        <v>131</v>
      </c>
      <c r="B76" s="10" t="s">
        <v>64</v>
      </c>
      <c r="C76" s="35">
        <v>246.56</v>
      </c>
    </row>
    <row r="77" spans="1:3" ht="34.5" customHeight="1" hidden="1">
      <c r="A77" s="32" t="s">
        <v>75</v>
      </c>
      <c r="B77" s="100" t="s">
        <v>65</v>
      </c>
      <c r="C77" s="34">
        <f>C78+C81</f>
        <v>0</v>
      </c>
    </row>
    <row r="78" spans="1:3" ht="18.75" customHeight="1" hidden="1">
      <c r="A78" s="32" t="s">
        <v>83</v>
      </c>
      <c r="B78" s="100" t="s">
        <v>89</v>
      </c>
      <c r="C78" s="34">
        <f>C79</f>
        <v>0</v>
      </c>
    </row>
    <row r="79" spans="1:3" ht="16.5" customHeight="1" hidden="1">
      <c r="A79" s="31" t="s">
        <v>76</v>
      </c>
      <c r="B79" s="101" t="s">
        <v>81</v>
      </c>
      <c r="C79" s="33">
        <f>C80</f>
        <v>0</v>
      </c>
    </row>
    <row r="80" spans="1:3" ht="32.25" customHeight="1" hidden="1">
      <c r="A80" s="31" t="s">
        <v>132</v>
      </c>
      <c r="B80" s="101" t="s">
        <v>78</v>
      </c>
      <c r="C80" s="33">
        <v>0</v>
      </c>
    </row>
    <row r="81" spans="1:3" ht="20.25" customHeight="1" hidden="1">
      <c r="A81" s="22" t="s">
        <v>84</v>
      </c>
      <c r="B81" s="45" t="s">
        <v>86</v>
      </c>
      <c r="C81" s="29">
        <f>C82</f>
        <v>0</v>
      </c>
    </row>
    <row r="82" spans="1:3" ht="18.75" customHeight="1" hidden="1">
      <c r="A82" s="23" t="s">
        <v>85</v>
      </c>
      <c r="B82" s="99" t="s">
        <v>87</v>
      </c>
      <c r="C82" s="30">
        <f>C83</f>
        <v>0</v>
      </c>
    </row>
    <row r="83" spans="1:3" ht="36" customHeight="1" hidden="1">
      <c r="A83" s="23" t="s">
        <v>133</v>
      </c>
      <c r="B83" s="102" t="s">
        <v>88</v>
      </c>
      <c r="C83" s="30"/>
    </row>
    <row r="84" spans="1:3" s="61" customFormat="1" ht="35.25" customHeight="1" hidden="1">
      <c r="A84" s="62" t="s">
        <v>9</v>
      </c>
      <c r="B84" s="97" t="s">
        <v>66</v>
      </c>
      <c r="C84" s="60">
        <f>C85</f>
        <v>0</v>
      </c>
    </row>
    <row r="85" spans="1:3" s="61" customFormat="1" ht="129.75" customHeight="1" hidden="1">
      <c r="A85" s="59" t="s">
        <v>205</v>
      </c>
      <c r="B85" s="97" t="s">
        <v>67</v>
      </c>
      <c r="C85" s="60">
        <f>C86</f>
        <v>0</v>
      </c>
    </row>
    <row r="86" spans="1:3" s="61" customFormat="1" ht="147.75" customHeight="1" hidden="1">
      <c r="A86" s="63" t="s">
        <v>187</v>
      </c>
      <c r="B86" s="97" t="s">
        <v>188</v>
      </c>
      <c r="C86" s="60">
        <f>C87</f>
        <v>0</v>
      </c>
    </row>
    <row r="87" spans="1:3" s="61" customFormat="1" ht="125.25" customHeight="1" hidden="1">
      <c r="A87" s="64" t="s">
        <v>134</v>
      </c>
      <c r="B87" s="98" t="s">
        <v>90</v>
      </c>
      <c r="C87" s="58">
        <v>0</v>
      </c>
    </row>
    <row r="88" spans="1:3" ht="35.25" customHeight="1" hidden="1">
      <c r="A88" s="18" t="s">
        <v>96</v>
      </c>
      <c r="B88" s="88" t="s">
        <v>98</v>
      </c>
      <c r="C88" s="28">
        <f>C89</f>
        <v>0</v>
      </c>
    </row>
    <row r="89" spans="1:3" ht="36" customHeight="1" hidden="1">
      <c r="A89" s="24" t="s">
        <v>97</v>
      </c>
      <c r="B89" s="88" t="s">
        <v>99</v>
      </c>
      <c r="C89" s="28">
        <f>C90</f>
        <v>0</v>
      </c>
    </row>
    <row r="90" spans="1:3" ht="48" customHeight="1" hidden="1">
      <c r="A90" s="25" t="s">
        <v>116</v>
      </c>
      <c r="B90" s="89" t="s">
        <v>100</v>
      </c>
      <c r="C90" s="27">
        <v>0</v>
      </c>
    </row>
    <row r="91" spans="1:3" ht="20.25" customHeight="1" hidden="1">
      <c r="A91" s="18" t="s">
        <v>20</v>
      </c>
      <c r="B91" s="88" t="s">
        <v>68</v>
      </c>
      <c r="C91" s="28">
        <f>C92</f>
        <v>0</v>
      </c>
    </row>
    <row r="92" spans="1:3" ht="15.75" hidden="1">
      <c r="A92" s="18" t="s">
        <v>77</v>
      </c>
      <c r="B92" s="88" t="s">
        <v>79</v>
      </c>
      <c r="C92" s="28">
        <f>C93</f>
        <v>0</v>
      </c>
    </row>
    <row r="93" spans="1:3" ht="31.5" hidden="1">
      <c r="A93" s="20" t="s">
        <v>135</v>
      </c>
      <c r="B93" s="89" t="s">
        <v>80</v>
      </c>
      <c r="C93" s="27">
        <v>0</v>
      </c>
    </row>
    <row r="94" spans="1:3" ht="18.75" customHeight="1">
      <c r="A94" s="12" t="s">
        <v>10</v>
      </c>
      <c r="B94" s="14" t="s">
        <v>69</v>
      </c>
      <c r="C94" s="37">
        <f>C95+C122+C118</f>
        <v>18532.570000000003</v>
      </c>
    </row>
    <row r="95" spans="1:3" ht="29.25" customHeight="1">
      <c r="A95" s="12" t="s">
        <v>11</v>
      </c>
      <c r="B95" s="14" t="s">
        <v>70</v>
      </c>
      <c r="C95" s="37">
        <f>C96+C99+C106+C111</f>
        <v>18536.15</v>
      </c>
    </row>
    <row r="96" spans="1:3" ht="31.5">
      <c r="A96" s="1" t="s">
        <v>150</v>
      </c>
      <c r="B96" s="14" t="s">
        <v>161</v>
      </c>
      <c r="C96" s="37">
        <f>C97</f>
        <v>8878.12</v>
      </c>
    </row>
    <row r="97" spans="1:3" ht="63">
      <c r="A97" s="55" t="s">
        <v>193</v>
      </c>
      <c r="B97" s="103" t="s">
        <v>195</v>
      </c>
      <c r="C97" s="37">
        <f>C98</f>
        <v>8878.12</v>
      </c>
    </row>
    <row r="98" spans="1:3" ht="47.25">
      <c r="A98" s="26" t="s">
        <v>194</v>
      </c>
      <c r="B98" s="104" t="s">
        <v>196</v>
      </c>
      <c r="C98" s="35">
        <v>8878.12</v>
      </c>
    </row>
    <row r="99" spans="1:3" s="56" customFormat="1" ht="47.25">
      <c r="A99" s="1" t="s">
        <v>95</v>
      </c>
      <c r="B99" s="126" t="s">
        <v>162</v>
      </c>
      <c r="C99" s="40">
        <f>C100+C104+C102</f>
        <v>3619.98</v>
      </c>
    </row>
    <row r="100" spans="1:3" s="56" customFormat="1" ht="111.75" customHeight="1" hidden="1">
      <c r="A100" s="127" t="s">
        <v>147</v>
      </c>
      <c r="B100" s="103" t="s">
        <v>163</v>
      </c>
      <c r="C100" s="40">
        <f>C101</f>
        <v>0</v>
      </c>
    </row>
    <row r="101" spans="1:8" s="56" customFormat="1" ht="110.25" hidden="1">
      <c r="A101" s="26" t="s">
        <v>148</v>
      </c>
      <c r="B101" s="92" t="s">
        <v>164</v>
      </c>
      <c r="C101" s="36"/>
      <c r="H101" s="128"/>
    </row>
    <row r="102" spans="1:3" s="56" customFormat="1" ht="31.5" hidden="1">
      <c r="A102" s="129" t="s">
        <v>197</v>
      </c>
      <c r="B102" s="103" t="s">
        <v>199</v>
      </c>
      <c r="C102" s="36">
        <f>C103</f>
        <v>0</v>
      </c>
    </row>
    <row r="103" spans="1:3" s="56" customFormat="1" ht="47.25" hidden="1">
      <c r="A103" s="130" t="s">
        <v>198</v>
      </c>
      <c r="B103" s="92" t="s">
        <v>200</v>
      </c>
      <c r="C103" s="36"/>
    </row>
    <row r="104" spans="1:3" s="56" customFormat="1" ht="15.75">
      <c r="A104" s="1" t="s">
        <v>25</v>
      </c>
      <c r="B104" s="126" t="s">
        <v>165</v>
      </c>
      <c r="C104" s="40">
        <f>C105</f>
        <v>3619.98</v>
      </c>
    </row>
    <row r="105" spans="1:3" s="56" customFormat="1" ht="15.75">
      <c r="A105" s="26" t="s">
        <v>136</v>
      </c>
      <c r="B105" s="92" t="s">
        <v>166</v>
      </c>
      <c r="C105" s="36">
        <v>3619.98</v>
      </c>
    </row>
    <row r="106" spans="1:3" ht="31.5">
      <c r="A106" s="3" t="s">
        <v>151</v>
      </c>
      <c r="B106" s="105" t="s">
        <v>167</v>
      </c>
      <c r="C106" s="38">
        <f>C107+C109</f>
        <v>120.33999999999999</v>
      </c>
    </row>
    <row r="107" spans="1:3" ht="47.25">
      <c r="A107" s="3" t="s">
        <v>146</v>
      </c>
      <c r="B107" s="105" t="s">
        <v>168</v>
      </c>
      <c r="C107" s="38">
        <f>C108</f>
        <v>3.52</v>
      </c>
    </row>
    <row r="108" spans="1:3" ht="47.25">
      <c r="A108" s="6" t="s">
        <v>138</v>
      </c>
      <c r="B108" s="106" t="s">
        <v>169</v>
      </c>
      <c r="C108" s="39">
        <v>3.52</v>
      </c>
    </row>
    <row r="109" spans="1:3" ht="47.25">
      <c r="A109" s="3" t="s">
        <v>145</v>
      </c>
      <c r="B109" s="105" t="s">
        <v>170</v>
      </c>
      <c r="C109" s="38">
        <f>C110</f>
        <v>116.82</v>
      </c>
    </row>
    <row r="110" spans="1:3" ht="46.5" customHeight="1">
      <c r="A110" s="6" t="s">
        <v>137</v>
      </c>
      <c r="B110" s="106" t="s">
        <v>171</v>
      </c>
      <c r="C110" s="39">
        <v>116.82</v>
      </c>
    </row>
    <row r="111" spans="1:3" ht="15.75">
      <c r="A111" s="12" t="s">
        <v>12</v>
      </c>
      <c r="B111" s="14" t="s">
        <v>172</v>
      </c>
      <c r="C111" s="37">
        <f>C114+C112</f>
        <v>5917.71</v>
      </c>
    </row>
    <row r="112" spans="1:3" ht="57.75" hidden="1">
      <c r="A112" s="65" t="s">
        <v>201</v>
      </c>
      <c r="B112" s="107" t="s">
        <v>203</v>
      </c>
      <c r="C112" s="60">
        <f>C113</f>
        <v>0</v>
      </c>
    </row>
    <row r="113" spans="1:3" ht="60" hidden="1">
      <c r="A113" s="66" t="s">
        <v>202</v>
      </c>
      <c r="B113" s="108" t="s">
        <v>204</v>
      </c>
      <c r="C113" s="58">
        <v>0</v>
      </c>
    </row>
    <row r="114" spans="1:3" ht="31.5">
      <c r="A114" s="12" t="s">
        <v>26</v>
      </c>
      <c r="B114" s="14" t="s">
        <v>173</v>
      </c>
      <c r="C114" s="37">
        <f>C115</f>
        <v>5917.71</v>
      </c>
    </row>
    <row r="115" spans="1:3" ht="31.5">
      <c r="A115" s="12" t="s">
        <v>140</v>
      </c>
      <c r="B115" s="14" t="s">
        <v>174</v>
      </c>
      <c r="C115" s="37">
        <f>C116+C117</f>
        <v>5917.71</v>
      </c>
    </row>
    <row r="116" spans="1:3" s="56" customFormat="1" ht="78.75">
      <c r="A116" s="123" t="s">
        <v>139</v>
      </c>
      <c r="B116" s="92" t="s">
        <v>175</v>
      </c>
      <c r="C116" s="36">
        <v>3500</v>
      </c>
    </row>
    <row r="117" spans="1:3" ht="110.25">
      <c r="A117" s="26" t="s">
        <v>243</v>
      </c>
      <c r="B117" s="92" t="s">
        <v>178</v>
      </c>
      <c r="C117" s="36">
        <v>2417.71</v>
      </c>
    </row>
    <row r="118" spans="1:3" ht="110.25">
      <c r="A118" s="4" t="s">
        <v>179</v>
      </c>
      <c r="B118" s="105" t="s">
        <v>183</v>
      </c>
      <c r="C118" s="52">
        <f>C119</f>
        <v>25.97</v>
      </c>
    </row>
    <row r="119" spans="1:3" ht="94.5">
      <c r="A119" s="4" t="s">
        <v>180</v>
      </c>
      <c r="B119" s="105" t="s">
        <v>184</v>
      </c>
      <c r="C119" s="52">
        <f>C120</f>
        <v>25.97</v>
      </c>
    </row>
    <row r="120" spans="1:3" ht="94.5">
      <c r="A120" s="4" t="s">
        <v>181</v>
      </c>
      <c r="B120" s="105" t="s">
        <v>185</v>
      </c>
      <c r="C120" s="52">
        <f>C121</f>
        <v>25.97</v>
      </c>
    </row>
    <row r="121" spans="1:3" ht="78.75">
      <c r="A121" s="6" t="s">
        <v>182</v>
      </c>
      <c r="B121" s="106" t="s">
        <v>186</v>
      </c>
      <c r="C121" s="53">
        <v>25.97</v>
      </c>
    </row>
    <row r="122" spans="1:3" ht="47.25">
      <c r="A122" s="110" t="s">
        <v>153</v>
      </c>
      <c r="B122" s="121" t="s">
        <v>156</v>
      </c>
      <c r="C122" s="111">
        <f>C123</f>
        <v>-29.55</v>
      </c>
    </row>
    <row r="123" spans="1:3" ht="63">
      <c r="A123" s="110" t="s">
        <v>154</v>
      </c>
      <c r="B123" s="122" t="s">
        <v>176</v>
      </c>
      <c r="C123" s="111">
        <f>C124</f>
        <v>-29.55</v>
      </c>
    </row>
    <row r="124" spans="1:3" ht="63">
      <c r="A124" s="112" t="s">
        <v>155</v>
      </c>
      <c r="B124" s="122" t="s">
        <v>177</v>
      </c>
      <c r="C124" s="113">
        <v>-29.55</v>
      </c>
    </row>
  </sheetData>
  <sheetProtection/>
  <mergeCells count="6">
    <mergeCell ref="A8:C8"/>
    <mergeCell ref="A10:A11"/>
    <mergeCell ref="B10:B11"/>
    <mergeCell ref="C10:C11"/>
    <mergeCell ref="G65:K65"/>
    <mergeCell ref="G67:L67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8.7109375" style="69" customWidth="1"/>
    <col min="2" max="2" width="41.8515625" style="69" customWidth="1"/>
    <col min="3" max="3" width="14.140625" style="67" customWidth="1"/>
    <col min="4" max="16384" width="9.140625" style="69" customWidth="1"/>
  </cols>
  <sheetData>
    <row r="1" spans="1:3" ht="15">
      <c r="A1" s="67"/>
      <c r="B1" s="147" t="s">
        <v>242</v>
      </c>
      <c r="C1" s="147"/>
    </row>
    <row r="2" spans="1:3" ht="15">
      <c r="A2" s="67"/>
      <c r="B2" s="147" t="s">
        <v>0</v>
      </c>
      <c r="C2" s="147"/>
    </row>
    <row r="3" spans="1:3" ht="15">
      <c r="A3" s="67"/>
      <c r="B3" s="147" t="s">
        <v>13</v>
      </c>
      <c r="C3" s="147"/>
    </row>
    <row r="4" spans="1:3" ht="15">
      <c r="A4" s="67"/>
      <c r="B4" s="147" t="s">
        <v>71</v>
      </c>
      <c r="C4" s="147"/>
    </row>
    <row r="5" spans="1:3" ht="15">
      <c r="A5" s="67"/>
      <c r="B5" s="147" t="s">
        <v>1</v>
      </c>
      <c r="C5" s="147"/>
    </row>
    <row r="6" spans="1:3" ht="15">
      <c r="A6" s="67"/>
      <c r="B6" s="147" t="s">
        <v>2</v>
      </c>
      <c r="C6" s="147"/>
    </row>
    <row r="7" spans="1:3" ht="15">
      <c r="A7" s="67"/>
      <c r="B7" s="148" t="s">
        <v>250</v>
      </c>
      <c r="C7" s="148"/>
    </row>
    <row r="8" spans="1:3" ht="15">
      <c r="A8" s="67"/>
      <c r="B8" s="68"/>
      <c r="C8" s="70"/>
    </row>
    <row r="9" spans="1:3" ht="15">
      <c r="A9" s="67"/>
      <c r="B9" s="68"/>
      <c r="C9" s="70"/>
    </row>
    <row r="10" spans="1:3" ht="15">
      <c r="A10" s="142" t="s">
        <v>207</v>
      </c>
      <c r="B10" s="143"/>
      <c r="C10" s="144"/>
    </row>
    <row r="11" spans="1:3" ht="15">
      <c r="A11" s="142" t="s">
        <v>208</v>
      </c>
      <c r="B11" s="143"/>
      <c r="C11" s="144"/>
    </row>
    <row r="12" spans="1:3" ht="15">
      <c r="A12" s="142" t="s">
        <v>209</v>
      </c>
      <c r="B12" s="143"/>
      <c r="C12" s="143"/>
    </row>
    <row r="13" spans="1:3" ht="27.75" customHeight="1">
      <c r="A13" s="145" t="s">
        <v>248</v>
      </c>
      <c r="B13" s="146"/>
      <c r="C13" s="146"/>
    </row>
    <row r="14" spans="1:3" ht="15">
      <c r="A14" s="72"/>
      <c r="B14" s="73"/>
      <c r="C14" s="71"/>
    </row>
    <row r="16" ht="15">
      <c r="C16" s="74"/>
    </row>
    <row r="17" spans="1:3" ht="47.25">
      <c r="A17" s="75" t="s">
        <v>210</v>
      </c>
      <c r="B17" s="75" t="s">
        <v>211</v>
      </c>
      <c r="C17" s="75" t="s">
        <v>212</v>
      </c>
    </row>
    <row r="18" spans="1:3" ht="15">
      <c r="A18" s="76" t="s">
        <v>213</v>
      </c>
      <c r="B18" s="77" t="s">
        <v>214</v>
      </c>
      <c r="C18" s="78">
        <f>SUM(C19)</f>
        <v>-2079.8100000000013</v>
      </c>
    </row>
    <row r="19" spans="1:3" ht="36.75" customHeight="1">
      <c r="A19" s="79" t="s">
        <v>215</v>
      </c>
      <c r="B19" s="80" t="s">
        <v>216</v>
      </c>
      <c r="C19" s="81">
        <f>C20+C24</f>
        <v>-2079.8100000000013</v>
      </c>
    </row>
    <row r="20" spans="1:3" ht="36.75" customHeight="1">
      <c r="A20" s="76" t="s">
        <v>217</v>
      </c>
      <c r="B20" s="77" t="s">
        <v>218</v>
      </c>
      <c r="C20" s="78">
        <f>C21</f>
        <v>-22854.58</v>
      </c>
    </row>
    <row r="21" spans="1:3" ht="39.75" customHeight="1">
      <c r="A21" s="76" t="s">
        <v>219</v>
      </c>
      <c r="B21" s="77" t="s">
        <v>220</v>
      </c>
      <c r="C21" s="78">
        <f>C22</f>
        <v>-22854.58</v>
      </c>
    </row>
    <row r="22" spans="1:3" ht="39.75" customHeight="1">
      <c r="A22" s="79" t="s">
        <v>221</v>
      </c>
      <c r="B22" s="116" t="s">
        <v>222</v>
      </c>
      <c r="C22" s="117">
        <f>C23</f>
        <v>-22854.58</v>
      </c>
    </row>
    <row r="23" spans="1:3" ht="34.5" customHeight="1">
      <c r="A23" s="79" t="s">
        <v>223</v>
      </c>
      <c r="B23" s="118" t="s">
        <v>224</v>
      </c>
      <c r="C23" s="120">
        <v>-22854.58</v>
      </c>
    </row>
    <row r="24" spans="1:3" ht="34.5" customHeight="1">
      <c r="A24" s="76" t="s">
        <v>225</v>
      </c>
      <c r="B24" s="116" t="s">
        <v>226</v>
      </c>
      <c r="C24" s="119">
        <f>C25</f>
        <v>20774.77</v>
      </c>
    </row>
    <row r="25" spans="1:3" ht="29.25">
      <c r="A25" s="76" t="s">
        <v>227</v>
      </c>
      <c r="B25" s="77" t="s">
        <v>228</v>
      </c>
      <c r="C25" s="78">
        <f>C26</f>
        <v>20774.77</v>
      </c>
    </row>
    <row r="26" spans="1:3" ht="30">
      <c r="A26" s="79" t="s">
        <v>229</v>
      </c>
      <c r="B26" s="80" t="s">
        <v>230</v>
      </c>
      <c r="C26" s="78">
        <f>C27</f>
        <v>20774.77</v>
      </c>
    </row>
    <row r="27" spans="1:3" ht="30.75" customHeight="1">
      <c r="A27" s="79" t="s">
        <v>231</v>
      </c>
      <c r="B27" s="80" t="s">
        <v>232</v>
      </c>
      <c r="C27" s="81">
        <v>20774.77</v>
      </c>
    </row>
    <row r="28" spans="1:3" ht="15">
      <c r="A28" s="82"/>
      <c r="B28" s="83"/>
      <c r="C28" s="74"/>
    </row>
    <row r="29" spans="1:3" ht="15">
      <c r="A29" s="82"/>
      <c r="B29" s="83"/>
      <c r="C29" s="74"/>
    </row>
    <row r="30" spans="1:3" ht="15">
      <c r="A30" s="82"/>
      <c r="B30" s="83"/>
      <c r="C30" s="74"/>
    </row>
    <row r="31" spans="1:3" ht="15">
      <c r="A31" s="82"/>
      <c r="B31" s="83"/>
      <c r="C31" s="74"/>
    </row>
    <row r="32" spans="1:3" ht="15">
      <c r="A32" s="82"/>
      <c r="B32" s="83"/>
      <c r="C32" s="74"/>
    </row>
    <row r="33" spans="1:3" ht="15">
      <c r="A33" s="82"/>
      <c r="B33" s="83"/>
      <c r="C33" s="74"/>
    </row>
    <row r="34" spans="1:3" ht="15">
      <c r="A34" s="82"/>
      <c r="B34" s="83"/>
      <c r="C34" s="74"/>
    </row>
    <row r="35" spans="1:3" ht="15">
      <c r="A35" s="82"/>
      <c r="B35" s="83"/>
      <c r="C35" s="74"/>
    </row>
    <row r="36" spans="1:3" ht="15">
      <c r="A36" s="82"/>
      <c r="B36" s="83"/>
      <c r="C36" s="74"/>
    </row>
    <row r="37" spans="1:3" ht="15">
      <c r="A37" s="82"/>
      <c r="B37" s="83"/>
      <c r="C37" s="74"/>
    </row>
    <row r="38" spans="1:3" ht="15">
      <c r="A38" s="82"/>
      <c r="B38" s="83"/>
      <c r="C38" s="74"/>
    </row>
    <row r="39" spans="1:3" ht="15">
      <c r="A39" s="82"/>
      <c r="B39" s="83"/>
      <c r="C39" s="74"/>
    </row>
    <row r="40" spans="1:3" ht="15">
      <c r="A40" s="82"/>
      <c r="B40" s="83"/>
      <c r="C40" s="74"/>
    </row>
    <row r="41" spans="1:3" ht="15">
      <c r="A41" s="82"/>
      <c r="B41" s="83"/>
      <c r="C41" s="74"/>
    </row>
    <row r="42" spans="1:3" ht="15">
      <c r="A42" s="82"/>
      <c r="B42" s="83"/>
      <c r="C42" s="74"/>
    </row>
    <row r="43" spans="1:3" ht="15">
      <c r="A43" s="82"/>
      <c r="B43" s="83"/>
      <c r="C43" s="74"/>
    </row>
    <row r="44" spans="1:3" ht="15">
      <c r="A44" s="82"/>
      <c r="B44" s="83"/>
      <c r="C44" s="74"/>
    </row>
    <row r="45" spans="1:3" ht="15">
      <c r="A45" s="82"/>
      <c r="B45" s="83"/>
      <c r="C45" s="74"/>
    </row>
    <row r="46" spans="1:3" ht="15">
      <c r="A46" s="82"/>
      <c r="B46" s="83"/>
      <c r="C46" s="74"/>
    </row>
    <row r="47" spans="1:3" ht="15">
      <c r="A47" s="82"/>
      <c r="B47" s="83"/>
      <c r="C47" s="74"/>
    </row>
    <row r="48" spans="1:3" ht="15">
      <c r="A48" s="82"/>
      <c r="B48" s="83"/>
      <c r="C48" s="74"/>
    </row>
    <row r="49" spans="1:3" ht="15">
      <c r="A49" s="82"/>
      <c r="B49" s="83"/>
      <c r="C49" s="74"/>
    </row>
    <row r="50" spans="1:3" ht="15">
      <c r="A50" s="82"/>
      <c r="B50" s="83"/>
      <c r="C50" s="74"/>
    </row>
    <row r="51" spans="1:3" ht="15">
      <c r="A51" s="82"/>
      <c r="B51" s="83"/>
      <c r="C51" s="74"/>
    </row>
    <row r="52" spans="1:3" ht="15">
      <c r="A52" s="82"/>
      <c r="B52" s="83"/>
      <c r="C52" s="74"/>
    </row>
    <row r="53" spans="1:3" ht="15">
      <c r="A53" s="82"/>
      <c r="B53" s="83"/>
      <c r="C53" s="74"/>
    </row>
    <row r="54" spans="1:3" ht="15">
      <c r="A54" s="82"/>
      <c r="B54" s="83"/>
      <c r="C54" s="74"/>
    </row>
    <row r="55" spans="1:3" ht="15">
      <c r="A55" s="82"/>
      <c r="B55" s="83"/>
      <c r="C55" s="74"/>
    </row>
    <row r="56" spans="1:3" ht="15">
      <c r="A56" s="82"/>
      <c r="B56" s="83"/>
      <c r="C56" s="74"/>
    </row>
    <row r="57" spans="1:3" ht="15">
      <c r="A57" s="82"/>
      <c r="B57" s="83"/>
      <c r="C57" s="74"/>
    </row>
    <row r="58" spans="1:3" ht="15">
      <c r="A58" s="82"/>
      <c r="B58" s="83"/>
      <c r="C58" s="74"/>
    </row>
    <row r="59" spans="1:3" ht="15">
      <c r="A59" s="82"/>
      <c r="B59" s="83"/>
      <c r="C59" s="74"/>
    </row>
    <row r="60" spans="1:3" ht="15">
      <c r="A60" s="82"/>
      <c r="B60" s="83"/>
      <c r="C60" s="74"/>
    </row>
    <row r="61" spans="1:3" ht="15">
      <c r="A61" s="82"/>
      <c r="B61" s="83"/>
      <c r="C61" s="74"/>
    </row>
    <row r="62" spans="1:3" ht="15">
      <c r="A62" s="82"/>
      <c r="B62" s="83"/>
      <c r="C62" s="74"/>
    </row>
    <row r="63" spans="1:3" ht="15">
      <c r="A63" s="82"/>
      <c r="B63" s="83"/>
      <c r="C63" s="74"/>
    </row>
    <row r="70" ht="15">
      <c r="C70" s="84"/>
    </row>
    <row r="74" ht="15">
      <c r="C74" s="84"/>
    </row>
    <row r="75" ht="15">
      <c r="C75" s="84"/>
    </row>
    <row r="76" ht="15">
      <c r="C76" s="84"/>
    </row>
    <row r="77" ht="15">
      <c r="C77" s="84"/>
    </row>
    <row r="82" ht="15">
      <c r="C82" s="85"/>
    </row>
    <row r="83" ht="15">
      <c r="C83" s="84"/>
    </row>
    <row r="84" ht="15">
      <c r="C84" s="84"/>
    </row>
    <row r="85" ht="15">
      <c r="C85" s="84"/>
    </row>
  </sheetData>
  <sheetProtection/>
  <mergeCells count="11">
    <mergeCell ref="B7:C7"/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2022-04-14T11:49:46Z</cp:lastPrinted>
  <dcterms:created xsi:type="dcterms:W3CDTF">1996-10-08T23:32:33Z</dcterms:created>
  <dcterms:modified xsi:type="dcterms:W3CDTF">2022-11-23T06:06:25Z</dcterms:modified>
  <cp:category/>
  <cp:version/>
  <cp:contentType/>
  <cp:contentStatus/>
</cp:coreProperties>
</file>