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0" windowWidth="12120" windowHeight="6885" tabRatio="622" activeTab="3"/>
  </bookViews>
  <sheets>
    <sheet name="Ведомственная" sheetId="1" r:id="rId1"/>
    <sheet name="Функциональная " sheetId="2" r:id="rId2"/>
    <sheet name="Среднеспис числ год" sheetId="3" r:id="rId3"/>
    <sheet name="Резервный фонд" sheetId="4" r:id="rId4"/>
  </sheets>
  <definedNames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<sst xmlns="http://schemas.openxmlformats.org/spreadsheetml/2006/main" count="1194" uniqueCount="293">
  <si>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</si>
  <si>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</si>
  <si>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</si>
  <si>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Жилищно-коммунальное хозяйство</t>
  </si>
  <si>
    <t xml:space="preserve">Национальная безопасность и правоохранительная деятельность 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</si>
  <si>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</si>
  <si>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</si>
  <si>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</si>
  <si>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</si>
  <si>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</si>
  <si>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</si>
  <si>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</si>
  <si>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</si>
  <si>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</si>
  <si>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</si>
  <si>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</si>
  <si>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</si>
  <si>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</si>
  <si>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</si>
  <si>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</si>
  <si>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</si>
  <si>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Всего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</si>
  <si>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</si>
  <si>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</si>
  <si>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</si>
  <si>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</si>
  <si>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</si>
  <si>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</si>
  <si>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</si>
  <si>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</si>
  <si>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Пчевское сельское поселение</t>
  </si>
  <si>
    <t>Пчевское сельское  поселение</t>
  </si>
  <si>
    <t>муниципальные служащие</t>
  </si>
  <si>
    <t xml:space="preserve">Код раздела/ подраздела </t>
  </si>
  <si>
    <t>Приложение 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</si>
  <si>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</si>
  <si>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</si>
  <si>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</si>
  <si>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</si>
  <si>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</si>
  <si>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</si>
  <si>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</si>
  <si>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</si>
  <si>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</si>
  <si>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</si>
  <si>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Жилищное хозяйство</t>
  </si>
  <si>
    <t>Коммунальное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</si>
  <si>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</si>
  <si>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</si>
  <si>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</si>
  <si>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</si>
  <si>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</si>
  <si>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</si>
  <si>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</si>
  <si>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</si>
  <si>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</si>
  <si>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</si>
  <si>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</si>
  <si>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</si>
  <si>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Другие вопросы в области национальной экономики</t>
  </si>
  <si>
    <t>12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</si>
  <si>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</si>
  <si>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</si>
  <si>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</si>
  <si>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Администрация Пчевское сельское поселение</t>
  </si>
  <si>
    <t>956</t>
  </si>
  <si>
    <t>ОБЩЕГОСУДАРСТВЕННЫЕ ВОПРОСЫ</t>
  </si>
  <si>
    <t>0100</t>
  </si>
  <si>
    <t>0104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</si>
  <si>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</si>
  <si>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</si>
  <si>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</si>
  <si>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</si>
  <si>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</si>
  <si>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</si>
  <si>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</si>
  <si>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</si>
  <si>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</si>
  <si>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</si>
  <si>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</si>
  <si>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</si>
  <si>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</si>
  <si>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2100000000</t>
  </si>
  <si>
    <t>Межбюджетные трансферты</t>
  </si>
  <si>
    <t>500</t>
  </si>
  <si>
    <t>Иные межбюджетные трансферты</t>
  </si>
  <si>
    <t>540</t>
  </si>
  <si>
    <t>0106</t>
  </si>
  <si>
    <t>0113</t>
  </si>
  <si>
    <t>2110000000</t>
  </si>
  <si>
    <t>Иные бюджетные ассигнования</t>
  </si>
  <si>
    <t>800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</si>
  <si>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</si>
  <si>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7600000000</t>
  </si>
  <si>
    <t>0200</t>
  </si>
  <si>
    <t>0203</t>
  </si>
  <si>
    <t>2120000000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</si>
  <si>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</si>
  <si>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</si>
  <si>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</si>
  <si>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Муниципальная программа "Безопасность на территории муниципального образования Пчевское сельское поселение"</t>
  </si>
  <si>
    <t>7300000000</t>
  </si>
  <si>
    <t>0400</t>
  </si>
  <si>
    <t>0409</t>
  </si>
  <si>
    <t>Муниципальная программа "Развитие автомобильных дорог в муниципальном образовании Пчевское сельское поселение"</t>
  </si>
  <si>
    <t>7500000000</t>
  </si>
  <si>
    <t>ЖИЛИЩНО-КОММУНАЛЬНОЕ ХОЗЯЙСТВО</t>
  </si>
  <si>
    <t>0500</t>
  </si>
  <si>
    <t>0501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</si>
  <si>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</si>
  <si>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</si>
  <si>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7200000000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</si>
  <si>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</si>
  <si>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</si>
  <si>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</si>
  <si>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</si>
  <si>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</si>
  <si>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0503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</si>
  <si>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</si>
  <si>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7400000000</t>
  </si>
  <si>
    <t>0505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</si>
  <si>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</si>
  <si>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</si>
  <si>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</si>
  <si>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</si>
  <si>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</si>
  <si>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</si>
  <si>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0801</t>
  </si>
  <si>
    <t>Муниципальная программа "Развитие культуры в муниципальном образовании Пчевское сельское поселение"</t>
  </si>
  <si>
    <t>7100000000</t>
  </si>
  <si>
    <t>1000</t>
  </si>
  <si>
    <t>1001</t>
  </si>
  <si>
    <t>Социальное обеспечение и иные выплаты населению</t>
  </si>
  <si>
    <t>300</t>
  </si>
  <si>
    <t>Итого</t>
  </si>
  <si>
    <t>07</t>
  </si>
  <si>
    <t>Предусмотрено решением  совета депутатов от 17.12.2021 г. № 24/131                 ( тыс.руб.)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</si>
  <si>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</si>
  <si>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</si>
  <si>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</si>
  <si>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</si>
  <si>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Межбюджетные трансферты бюджету муниципального образования Киришский муниципальный район Ленинградской области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</si>
  <si>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</si>
  <si>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</si>
  <si>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</si>
  <si>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</si>
  <si>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</si>
  <si>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</si>
  <si>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</si>
  <si>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</si>
  <si>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</si>
  <si>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</si>
  <si>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</si>
  <si>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Непрограмные расходы</t>
  </si>
  <si>
    <t>2120100000</t>
  </si>
  <si>
    <t>Оценка недвижимости, признание прав и регулирование отношений по собственности муниципального образования Пчевское сельское поселение Киришского муниципального района Ленинградской области</t>
  </si>
  <si>
    <t>2120121006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</si>
  <si>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</si>
  <si>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</si>
  <si>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</si>
  <si>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</si>
  <si>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</si>
  <si>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</si>
  <si>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2120151180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</si>
  <si>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</si>
  <si>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</si>
  <si>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</si>
  <si>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</si>
  <si>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</si>
  <si>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</si>
  <si>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</si>
  <si>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</si>
  <si>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</si>
  <si>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</si>
  <si>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</si>
  <si>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</si>
  <si>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</si>
  <si>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</si>
  <si>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</t>
  </si>
  <si>
    <t>7540140027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</si>
  <si>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</si>
  <si>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</si>
  <si>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</si>
  <si>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</si>
  <si>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Комплекс процессных мероприятий "Капитальный ремонт многоквартирных домов"</t>
  </si>
  <si>
    <t>7640200000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</si>
  <si>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</si>
  <si>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</si>
  <si>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</si>
  <si>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</si>
  <si>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</si>
  <si>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7240120203</t>
  </si>
  <si>
    <t>Проведение мероприятий, направленных на повышение надежности и эффективности работы объектов (сетей) газоснабжения</t>
  </si>
  <si>
    <t>7240120206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</si>
  <si>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</si>
  <si>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</si>
  <si>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</si>
  <si>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</si>
  <si>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</si>
  <si>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Содержание и ремонт объектов уличного освещения</t>
  </si>
  <si>
    <t>7240120201</t>
  </si>
  <si>
    <t>Электроснабжение уличного освещения</t>
  </si>
  <si>
    <t>7240120202</t>
  </si>
  <si>
    <t>7440000000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</si>
  <si>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</si>
  <si>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</si>
  <si>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</si>
  <si>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</si>
  <si>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</si>
  <si>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</si>
  <si>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</si>
  <si>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</si>
  <si>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</si>
  <si>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</si>
  <si>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</si>
  <si>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</si>
  <si>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</si>
  <si>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</si>
  <si>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2120121003</t>
  </si>
  <si>
    <t>Публичные нормативные социальные выплаты гражданам</t>
  </si>
  <si>
    <t>310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</si>
  <si>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</si>
  <si>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1110140027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</si>
  <si>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</si>
  <si>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1110171340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</si>
  <si>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</si>
  <si>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2120121008</t>
  </si>
  <si>
    <t>0412</t>
  </si>
  <si>
    <t>2120140027</t>
  </si>
  <si>
    <t>Мероприятия, направленные на достижение целей федеральных (региональных) проектов</t>
  </si>
  <si>
    <t>7430000000</t>
  </si>
  <si>
    <t>Мероприятия, направленные на достижение цели федерального проекта "Благоустройство сельских территорий"</t>
  </si>
  <si>
    <t>7430100000</t>
  </si>
  <si>
    <t>Проведение мероприятий, направленных на борьбу с борщевиком Сосновского на территории муниципального образования</t>
  </si>
  <si>
    <t>7430120401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</si>
  <si>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</si>
  <si>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</si>
  <si>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Содержание воинских захоронений, расположенных на территории муниципального образования</t>
  </si>
  <si>
    <t>7440120402</t>
  </si>
  <si>
    <t>Участие в организации деятельности по сбору (в том числе раздельному сбору) и транспортированию отходов</t>
  </si>
  <si>
    <t>7440120403</t>
  </si>
  <si>
    <t>Проведение мероприятий, направленных на благоустройство территории муниципального образования</t>
  </si>
  <si>
    <t>7440120404</t>
  </si>
  <si>
    <t xml:space="preserve">Показатели исполнения расходов бюджета муниципального образования Пчевское сельское поселение Киришского муниципального района Ленинградской области за 9 месяцев 2022 года по ведомственной структуре расходов бюджета  </t>
  </si>
  <si>
    <t xml:space="preserve">Показатели исполнения расходов бюджета муниципального образования Пчевское сельское поселение Киришского муниципального района Ленинградской области за 9 месяцев 2022 года по разделам и подразделам классификации расходов бюджета  </t>
  </si>
  <si>
    <t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Пчевское сельское поселение Киришского муниципального района Ленинградской области и фактических расходах на оплату их труда за 9 месяцев 2022 года</t>
  </si>
  <si>
    <t>Среднесписочная численность работников за 9 месяцев 2022 года (чел)</t>
  </si>
  <si>
    <t>Фактические расходы на оплату труда за 9 месяцев 2022 года  (тыс. руб.)</t>
  </si>
  <si>
    <t>Отчет по использованию средств резервного фонда администрации муниципального образования Пчевское сельское поселение Киришского  муниципального  района Ленинградской области за 9 месяцев 2022 года</t>
  </si>
  <si>
    <t>Муниципальная программа "Устойчивое общественное развитие в муниципальном образовании Пчевское сельское поселение"</t>
  </si>
  <si>
    <t>7800000000</t>
  </si>
  <si>
    <t>7840000000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</si>
  <si>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</si>
  <si>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7840100000</t>
  </si>
  <si>
    <t>Ежегодный членский взнос в Ассоциацию «Совет муниципальных образований Ленинградской области"</t>
  </si>
  <si>
    <t>7840120801</t>
  </si>
  <si>
    <t>Уплата налогов, сборов и иных платежей</t>
  </si>
  <si>
    <t>850</t>
  </si>
  <si>
    <t>Резервный фонд Администрации Пчевского сельского поселения</t>
  </si>
  <si>
    <t>2120121004</t>
  </si>
  <si>
    <t>7530000000</t>
  </si>
  <si>
    <t>Мероприятия, направленные на достижение цели федерального проекта "Дорожная сеть"</t>
  </si>
  <si>
    <t>7530100000</t>
  </si>
  <si>
    <t>Капитальный ремонт и ремонт дорожного покрытия автомобильных дорог общего пользования местного значения</t>
  </si>
  <si>
    <t>7530120501</t>
  </si>
  <si>
    <t>Муниципальная программа "Развитие частей территории муниципального образования Пчевское сельское поселение"</t>
  </si>
  <si>
    <t>7900000000</t>
  </si>
  <si>
    <t>7940000000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</si>
  <si>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</si>
  <si>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7940100000</t>
  </si>
  <si>
    <t>Реализация проектов гражданских инициатив</t>
  </si>
  <si>
    <t>79401S4770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</si>
  <si>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</si>
  <si>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7940200000</t>
  </si>
  <si>
    <t>79402S4660</t>
  </si>
  <si>
    <t>7240140027</t>
  </si>
  <si>
    <t>Проведение мероприятий, направленных на обеспечение первичных мер пожарной безопасности</t>
  </si>
  <si>
    <t>7340120301</t>
  </si>
  <si>
    <t>74301S4310</t>
  </si>
  <si>
    <t>7440140027</t>
  </si>
  <si>
    <t>1100</t>
  </si>
  <si>
    <t>1101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</si>
  <si>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</si>
  <si>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7000000000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</si>
  <si>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</si>
  <si>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</si>
  <si>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</si>
  <si>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Организация и проведение физкультурно-оздоровительных, спортивных мероприятий и соревнований</t>
  </si>
  <si>
    <t>7040120002</t>
  </si>
  <si>
    <t>Постановление администрации Пчевское сельское поселение от 01.08.2022 года № 86 "О расходовании средств резервного фонда администрации муниципального образования Пчевское сельское поселение"</t>
  </si>
  <si>
    <t>Грейдирование дорог по населенным пунктам муниципального образования Пчевское сельское поселение</t>
  </si>
  <si>
    <t xml:space="preserve">Администрация Пчевское сельское поселение </t>
  </si>
  <si>
    <t>от 24.11.2022 № 33/166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</si>
</sst>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#,##0.00_р_."/>
    <numFmt numFmtId="195" formatCode="?"/>
    <numFmt numFmtId="196" formatCode="dd/mm/yyyy\ hh:mm"/>
    <numFmt numFmtId="197" formatCode="_-* #,##0.000\ _₽_-;\-* #,##0.000\ _₽_-;_-* &quot;-&quot;??\ _₽_-;_-@_-"/>
    <numFmt numFmtId="198" formatCode="_-* #,##0.0\ _₽_-;\-* #,##0.0\ _₽_-;_-* &quot;-&quot;??\ _₽_-;_-@_-"/>
  </numFmts>
  <fonts count="51">
    <font>
      <sz val="10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wrapText="1"/>
    </xf>
    <xf numFmtId="2" fontId="11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2" fontId="9" fillId="0" borderId="14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/>
    </xf>
    <xf numFmtId="2" fontId="10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2" fontId="9" fillId="0" borderId="2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43" fontId="1" fillId="0" borderId="15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188" fontId="1" fillId="33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195" fontId="1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 applyProtection="1">
      <alignment horizontal="right"/>
      <protection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2.57421875" style="26" customWidth="1"/>
    <col min="2" max="2" width="15.7109375" style="26" customWidth="1"/>
    <col min="3" max="3" width="11.8515625" style="27" customWidth="1"/>
    <col min="4" max="4" width="15.57421875" style="26" customWidth="1"/>
    <col min="5" max="5" width="10.00390625" style="26" customWidth="1"/>
    <col min="6" max="6" width="13.28125" style="26" customWidth="1"/>
    <col min="7" max="8" width="9.140625" style="1" customWidth="1"/>
    <col min="9" max="9" width="12.140625" style="1" customWidth="1"/>
    <col min="10" max="10" width="9.140625" style="1" customWidth="1"/>
    <col min="11" max="11" width="11.421875" style="1" customWidth="1"/>
    <col min="12" max="13" width="9.140625" style="1" customWidth="1"/>
    <col min="14" max="16384" width="9.140625" style="1" customWidth="1"/>
  </cols>
  <sheetData>
    <row r="1" spans="1:6" ht="15.75">
      <c r="A1" s="23"/>
      <c r="B1" s="23"/>
      <c r="C1" s="24"/>
      <c r="D1" s="25"/>
      <c r="E1" s="60" t="s">
        <v>61</v>
      </c>
      <c r="F1" s="60"/>
    </row>
    <row r="2" spans="1:6" ht="15.75">
      <c r="A2" s="23"/>
      <c r="B2" s="23"/>
      <c r="C2" s="24"/>
      <c r="D2" s="60" t="s">
        <v>7</v>
      </c>
      <c r="E2" s="60"/>
      <c r="F2" s="60"/>
    </row>
    <row r="3" spans="1:6" ht="15.75">
      <c r="A3" s="23"/>
      <c r="B3" s="23"/>
      <c r="C3" s="24"/>
      <c r="D3" s="60" t="s">
        <v>8</v>
      </c>
      <c r="E3" s="60"/>
      <c r="F3" s="60"/>
    </row>
    <row r="4" spans="1:6" ht="15.75">
      <c r="A4" s="23"/>
      <c r="B4" s="23"/>
      <c r="C4" s="24"/>
      <c r="D4" s="60" t="s">
        <v>30</v>
      </c>
      <c r="E4" s="60"/>
      <c r="F4" s="60"/>
    </row>
    <row r="5" spans="1:6" ht="15.75">
      <c r="A5" s="23"/>
      <c r="B5" s="23"/>
      <c r="C5" s="24"/>
      <c r="D5" s="60" t="s">
        <v>9</v>
      </c>
      <c r="E5" s="60"/>
      <c r="F5" s="60"/>
    </row>
    <row r="6" spans="1:6" ht="15.75">
      <c r="A6" s="23"/>
      <c r="B6" s="23"/>
      <c r="C6" s="24"/>
      <c r="D6" s="60" t="s">
        <v>10</v>
      </c>
      <c r="E6" s="60"/>
      <c r="F6" s="60"/>
    </row>
    <row r="7" spans="1:6" ht="15.75">
      <c r="A7" s="23"/>
      <c r="B7" s="23"/>
      <c r="C7" s="24"/>
      <c r="D7" s="62" t="s">
        <v>292</v>
      </c>
      <c r="E7" s="62"/>
      <c r="F7" s="62"/>
    </row>
    <row r="8" spans="1:6" ht="12.75">
      <c r="A8" s="61" t="s">
        <v>243</v>
      </c>
      <c r="B8" s="61"/>
      <c r="C8" s="61"/>
      <c r="D8" s="61"/>
      <c r="E8" s="61"/>
      <c r="F8" s="61"/>
    </row>
    <row r="9" spans="1:6" ht="12.75">
      <c r="A9" s="61"/>
      <c r="B9" s="61"/>
      <c r="C9" s="61"/>
      <c r="D9" s="61"/>
      <c r="E9" s="61"/>
      <c r="F9" s="61"/>
    </row>
    <row r="10" spans="1:6" ht="49.5" customHeight="1">
      <c r="A10" s="61"/>
      <c r="B10" s="61"/>
      <c r="C10" s="61"/>
      <c r="D10" s="61"/>
      <c r="E10" s="61"/>
      <c r="F10" s="61"/>
    </row>
    <row r="12" ht="12.75">
      <c r="F12" s="28"/>
    </row>
    <row r="13" spans="1:6" ht="63">
      <c r="A13" s="47" t="s">
        <v>2</v>
      </c>
      <c r="B13" s="48" t="s">
        <v>15</v>
      </c>
      <c r="C13" s="48" t="s">
        <v>33</v>
      </c>
      <c r="D13" s="49" t="s">
        <v>18</v>
      </c>
      <c r="E13" s="48" t="s">
        <v>19</v>
      </c>
      <c r="F13" s="50" t="s">
        <v>14</v>
      </c>
    </row>
    <row r="14" spans="1:6" ht="31.5">
      <c r="A14" s="51" t="s">
        <v>64</v>
      </c>
      <c r="B14" s="53" t="s">
        <v>65</v>
      </c>
      <c r="C14" s="53"/>
      <c r="D14" s="53"/>
      <c r="E14" s="53"/>
      <c r="F14" s="57">
        <v>20566.57</v>
      </c>
    </row>
    <row r="15" spans="1:6" ht="31.5">
      <c r="A15" s="51" t="s">
        <v>66</v>
      </c>
      <c r="B15" s="53" t="s">
        <v>65</v>
      </c>
      <c r="C15" s="53" t="s">
        <v>67</v>
      </c>
      <c r="D15" s="53"/>
      <c r="E15" s="53"/>
      <c r="F15" s="57">
        <v>5590.22</v>
      </c>
    </row>
    <row r="16" spans="1:6" ht="94.5">
      <c r="A16" s="51" t="s">
        <v>1</v>
      </c>
      <c r="B16" s="53" t="s">
        <v>65</v>
      </c>
      <c r="C16" s="53" t="s">
        <v>68</v>
      </c>
      <c r="D16" s="53"/>
      <c r="E16" s="53"/>
      <c r="F16" s="57">
        <v>4607.04</v>
      </c>
    </row>
    <row r="17" spans="1:6" ht="94.5">
      <c r="A17" s="51" t="s">
        <v>69</v>
      </c>
      <c r="B17" s="53" t="s">
        <v>65</v>
      </c>
      <c r="C17" s="53" t="s">
        <v>68</v>
      </c>
      <c r="D17" s="53" t="s">
        <v>70</v>
      </c>
      <c r="E17" s="53"/>
      <c r="F17" s="57">
        <v>4493.48</v>
      </c>
    </row>
    <row r="18" spans="1:6" ht="94.5">
      <c r="A18" s="51" t="s">
        <v>71</v>
      </c>
      <c r="B18" s="53" t="s">
        <v>65</v>
      </c>
      <c r="C18" s="53" t="s">
        <v>68</v>
      </c>
      <c r="D18" s="53" t="s">
        <v>72</v>
      </c>
      <c r="E18" s="53"/>
      <c r="F18" s="57">
        <v>4493.48</v>
      </c>
    </row>
    <row r="19" spans="1:6" ht="15.75">
      <c r="A19" s="51" t="s">
        <v>137</v>
      </c>
      <c r="B19" s="53" t="s">
        <v>65</v>
      </c>
      <c r="C19" s="53" t="s">
        <v>68</v>
      </c>
      <c r="D19" s="53" t="s">
        <v>138</v>
      </c>
      <c r="E19" s="53"/>
      <c r="F19" s="57">
        <v>4493.48</v>
      </c>
    </row>
    <row r="20" spans="1:6" ht="63">
      <c r="A20" s="51" t="s">
        <v>139</v>
      </c>
      <c r="B20" s="53" t="s">
        <v>65</v>
      </c>
      <c r="C20" s="53" t="s">
        <v>68</v>
      </c>
      <c r="D20" s="53" t="s">
        <v>140</v>
      </c>
      <c r="E20" s="53"/>
      <c r="F20" s="57">
        <v>3806.6</v>
      </c>
    </row>
    <row r="21" spans="1:6" ht="94.5">
      <c r="A21" s="51" t="s">
        <v>73</v>
      </c>
      <c r="B21" s="53" t="s">
        <v>65</v>
      </c>
      <c r="C21" s="53" t="s">
        <v>68</v>
      </c>
      <c r="D21" s="53" t="s">
        <v>140</v>
      </c>
      <c r="E21" s="53" t="s">
        <v>74</v>
      </c>
      <c r="F21" s="57">
        <v>3451.34</v>
      </c>
    </row>
    <row r="22" spans="1:6" ht="47.25">
      <c r="A22" s="51" t="s">
        <v>75</v>
      </c>
      <c r="B22" s="53" t="s">
        <v>65</v>
      </c>
      <c r="C22" s="53" t="s">
        <v>68</v>
      </c>
      <c r="D22" s="53" t="s">
        <v>140</v>
      </c>
      <c r="E22" s="53" t="s">
        <v>76</v>
      </c>
      <c r="F22" s="57">
        <v>3451.34</v>
      </c>
    </row>
    <row r="23" spans="1:6" ht="47.25">
      <c r="A23" s="51" t="s">
        <v>77</v>
      </c>
      <c r="B23" s="53" t="s">
        <v>65</v>
      </c>
      <c r="C23" s="53" t="s">
        <v>68</v>
      </c>
      <c r="D23" s="53" t="s">
        <v>140</v>
      </c>
      <c r="E23" s="53" t="s">
        <v>78</v>
      </c>
      <c r="F23" s="57">
        <v>355.26</v>
      </c>
    </row>
    <row r="24" spans="1:6" ht="47.25">
      <c r="A24" s="51" t="s">
        <v>79</v>
      </c>
      <c r="B24" s="53" t="s">
        <v>65</v>
      </c>
      <c r="C24" s="53" t="s">
        <v>68</v>
      </c>
      <c r="D24" s="53" t="s">
        <v>140</v>
      </c>
      <c r="E24" s="53" t="s">
        <v>80</v>
      </c>
      <c r="F24" s="57">
        <v>355.26</v>
      </c>
    </row>
    <row r="25" spans="1:6" ht="63">
      <c r="A25" s="51" t="s">
        <v>221</v>
      </c>
      <c r="B25" s="53" t="s">
        <v>65</v>
      </c>
      <c r="C25" s="53" t="s">
        <v>68</v>
      </c>
      <c r="D25" s="53" t="s">
        <v>222</v>
      </c>
      <c r="E25" s="53"/>
      <c r="F25" s="57">
        <v>683.36</v>
      </c>
    </row>
    <row r="26" spans="1:6" ht="47.25">
      <c r="A26" s="51" t="s">
        <v>77</v>
      </c>
      <c r="B26" s="53" t="s">
        <v>65</v>
      </c>
      <c r="C26" s="53" t="s">
        <v>68</v>
      </c>
      <c r="D26" s="53" t="s">
        <v>222</v>
      </c>
      <c r="E26" s="53" t="s">
        <v>78</v>
      </c>
      <c r="F26" s="57">
        <v>683.36</v>
      </c>
    </row>
    <row r="27" spans="1:6" ht="47.25">
      <c r="A27" s="51" t="s">
        <v>79</v>
      </c>
      <c r="B27" s="53" t="s">
        <v>65</v>
      </c>
      <c r="C27" s="53" t="s">
        <v>68</v>
      </c>
      <c r="D27" s="53" t="s">
        <v>222</v>
      </c>
      <c r="E27" s="53" t="s">
        <v>80</v>
      </c>
      <c r="F27" s="57">
        <v>683.36</v>
      </c>
    </row>
    <row r="28" spans="1:6" ht="94.5">
      <c r="A28" s="51" t="s">
        <v>223</v>
      </c>
      <c r="B28" s="53" t="s">
        <v>65</v>
      </c>
      <c r="C28" s="53" t="s">
        <v>68</v>
      </c>
      <c r="D28" s="53" t="s">
        <v>224</v>
      </c>
      <c r="E28" s="53"/>
      <c r="F28" s="57">
        <v>3.52</v>
      </c>
    </row>
    <row r="29" spans="1:6" ht="47.25">
      <c r="A29" s="51" t="s">
        <v>77</v>
      </c>
      <c r="B29" s="53" t="s">
        <v>65</v>
      </c>
      <c r="C29" s="53" t="s">
        <v>68</v>
      </c>
      <c r="D29" s="53" t="s">
        <v>224</v>
      </c>
      <c r="E29" s="53" t="s">
        <v>78</v>
      </c>
      <c r="F29" s="57">
        <v>3.52</v>
      </c>
    </row>
    <row r="30" spans="1:6" ht="47.25">
      <c r="A30" s="51" t="s">
        <v>79</v>
      </c>
      <c r="B30" s="53" t="s">
        <v>65</v>
      </c>
      <c r="C30" s="53" t="s">
        <v>68</v>
      </c>
      <c r="D30" s="53" t="s">
        <v>224</v>
      </c>
      <c r="E30" s="53" t="s">
        <v>80</v>
      </c>
      <c r="F30" s="57">
        <v>3.52</v>
      </c>
    </row>
    <row r="31" spans="1:6" ht="78.75">
      <c r="A31" s="51" t="s">
        <v>81</v>
      </c>
      <c r="B31" s="53" t="s">
        <v>65</v>
      </c>
      <c r="C31" s="53" t="s">
        <v>68</v>
      </c>
      <c r="D31" s="53" t="s">
        <v>82</v>
      </c>
      <c r="E31" s="53"/>
      <c r="F31" s="57">
        <v>113.56</v>
      </c>
    </row>
    <row r="32" spans="1:6" ht="63">
      <c r="A32" s="51" t="s">
        <v>141</v>
      </c>
      <c r="B32" s="53" t="s">
        <v>65</v>
      </c>
      <c r="C32" s="53" t="s">
        <v>68</v>
      </c>
      <c r="D32" s="53" t="s">
        <v>89</v>
      </c>
      <c r="E32" s="53"/>
      <c r="F32" s="57">
        <v>113.56</v>
      </c>
    </row>
    <row r="33" spans="1:6" ht="15.75">
      <c r="A33" s="51" t="s">
        <v>137</v>
      </c>
      <c r="B33" s="53" t="s">
        <v>65</v>
      </c>
      <c r="C33" s="53" t="s">
        <v>68</v>
      </c>
      <c r="D33" s="53" t="s">
        <v>142</v>
      </c>
      <c r="E33" s="53"/>
      <c r="F33" s="57">
        <v>113.56</v>
      </c>
    </row>
    <row r="34" spans="1:6" ht="204.75">
      <c r="A34" s="54" t="s">
        <v>143</v>
      </c>
      <c r="B34" s="53" t="s">
        <v>65</v>
      </c>
      <c r="C34" s="53" t="s">
        <v>68</v>
      </c>
      <c r="D34" s="53" t="s">
        <v>144</v>
      </c>
      <c r="E34" s="53"/>
      <c r="F34" s="57">
        <v>0.49</v>
      </c>
    </row>
    <row r="35" spans="1:6" ht="15.75">
      <c r="A35" s="51" t="s">
        <v>83</v>
      </c>
      <c r="B35" s="53" t="s">
        <v>65</v>
      </c>
      <c r="C35" s="53" t="s">
        <v>68</v>
      </c>
      <c r="D35" s="53" t="s">
        <v>144</v>
      </c>
      <c r="E35" s="53" t="s">
        <v>84</v>
      </c>
      <c r="F35" s="57">
        <v>0.49</v>
      </c>
    </row>
    <row r="36" spans="1:6" ht="15.75">
      <c r="A36" s="51" t="s">
        <v>85</v>
      </c>
      <c r="B36" s="53" t="s">
        <v>65</v>
      </c>
      <c r="C36" s="53" t="s">
        <v>68</v>
      </c>
      <c r="D36" s="53" t="s">
        <v>144</v>
      </c>
      <c r="E36" s="53" t="s">
        <v>86</v>
      </c>
      <c r="F36" s="57">
        <v>0.49</v>
      </c>
    </row>
    <row r="37" spans="1:6" ht="204.75">
      <c r="A37" s="54" t="s">
        <v>145</v>
      </c>
      <c r="B37" s="53" t="s">
        <v>65</v>
      </c>
      <c r="C37" s="53" t="s">
        <v>68</v>
      </c>
      <c r="D37" s="53" t="s">
        <v>146</v>
      </c>
      <c r="E37" s="53"/>
      <c r="F37" s="57">
        <v>93.8</v>
      </c>
    </row>
    <row r="38" spans="1:6" ht="15.75">
      <c r="A38" s="51" t="s">
        <v>83</v>
      </c>
      <c r="B38" s="53" t="s">
        <v>65</v>
      </c>
      <c r="C38" s="53" t="s">
        <v>68</v>
      </c>
      <c r="D38" s="53" t="s">
        <v>146</v>
      </c>
      <c r="E38" s="53" t="s">
        <v>84</v>
      </c>
      <c r="F38" s="57">
        <v>93.8</v>
      </c>
    </row>
    <row r="39" spans="1:6" ht="15.75">
      <c r="A39" s="51" t="s">
        <v>85</v>
      </c>
      <c r="B39" s="53" t="s">
        <v>65</v>
      </c>
      <c r="C39" s="53" t="s">
        <v>68</v>
      </c>
      <c r="D39" s="53" t="s">
        <v>146</v>
      </c>
      <c r="E39" s="53" t="s">
        <v>86</v>
      </c>
      <c r="F39" s="57">
        <v>93.8</v>
      </c>
    </row>
    <row r="40" spans="1:6" ht="204.75">
      <c r="A40" s="54" t="s">
        <v>147</v>
      </c>
      <c r="B40" s="53" t="s">
        <v>65</v>
      </c>
      <c r="C40" s="53" t="s">
        <v>68</v>
      </c>
      <c r="D40" s="53" t="s">
        <v>148</v>
      </c>
      <c r="E40" s="53"/>
      <c r="F40" s="57">
        <v>18.71</v>
      </c>
    </row>
    <row r="41" spans="1:6" ht="15.75">
      <c r="A41" s="51" t="s">
        <v>83</v>
      </c>
      <c r="B41" s="53" t="s">
        <v>65</v>
      </c>
      <c r="C41" s="53" t="s">
        <v>68</v>
      </c>
      <c r="D41" s="53" t="s">
        <v>148</v>
      </c>
      <c r="E41" s="53" t="s">
        <v>84</v>
      </c>
      <c r="F41" s="57">
        <v>18.71</v>
      </c>
    </row>
    <row r="42" spans="1:6" ht="15.75">
      <c r="A42" s="51" t="s">
        <v>85</v>
      </c>
      <c r="B42" s="53" t="s">
        <v>65</v>
      </c>
      <c r="C42" s="53" t="s">
        <v>68</v>
      </c>
      <c r="D42" s="53" t="s">
        <v>148</v>
      </c>
      <c r="E42" s="53" t="s">
        <v>86</v>
      </c>
      <c r="F42" s="57">
        <v>18.71</v>
      </c>
    </row>
    <row r="43" spans="1:6" ht="204.75">
      <c r="A43" s="54" t="s">
        <v>149</v>
      </c>
      <c r="B43" s="53" t="s">
        <v>65</v>
      </c>
      <c r="C43" s="53" t="s">
        <v>68</v>
      </c>
      <c r="D43" s="53" t="s">
        <v>150</v>
      </c>
      <c r="E43" s="53"/>
      <c r="F43" s="57">
        <v>0.56</v>
      </c>
    </row>
    <row r="44" spans="1:6" ht="15.75">
      <c r="A44" s="51" t="s">
        <v>83</v>
      </c>
      <c r="B44" s="53" t="s">
        <v>65</v>
      </c>
      <c r="C44" s="53" t="s">
        <v>68</v>
      </c>
      <c r="D44" s="53" t="s">
        <v>150</v>
      </c>
      <c r="E44" s="53" t="s">
        <v>84</v>
      </c>
      <c r="F44" s="57">
        <v>0.56</v>
      </c>
    </row>
    <row r="45" spans="1:6" ht="15.75">
      <c r="A45" s="51" t="s">
        <v>85</v>
      </c>
      <c r="B45" s="53" t="s">
        <v>65</v>
      </c>
      <c r="C45" s="53" t="s">
        <v>68</v>
      </c>
      <c r="D45" s="53" t="s">
        <v>150</v>
      </c>
      <c r="E45" s="53" t="s">
        <v>86</v>
      </c>
      <c r="F45" s="57">
        <v>0.56</v>
      </c>
    </row>
    <row r="46" spans="1:6" ht="63">
      <c r="A46" s="51" t="s">
        <v>13</v>
      </c>
      <c r="B46" s="53" t="s">
        <v>65</v>
      </c>
      <c r="C46" s="53" t="s">
        <v>87</v>
      </c>
      <c r="D46" s="53"/>
      <c r="E46" s="53"/>
      <c r="F46" s="57">
        <v>938.75</v>
      </c>
    </row>
    <row r="47" spans="1:6" ht="78.75">
      <c r="A47" s="51" t="s">
        <v>81</v>
      </c>
      <c r="B47" s="53" t="s">
        <v>65</v>
      </c>
      <c r="C47" s="53" t="s">
        <v>87</v>
      </c>
      <c r="D47" s="53" t="s">
        <v>82</v>
      </c>
      <c r="E47" s="53"/>
      <c r="F47" s="57">
        <v>938.75</v>
      </c>
    </row>
    <row r="48" spans="1:6" ht="63">
      <c r="A48" s="51" t="s">
        <v>141</v>
      </c>
      <c r="B48" s="53" t="s">
        <v>65</v>
      </c>
      <c r="C48" s="53" t="s">
        <v>87</v>
      </c>
      <c r="D48" s="53" t="s">
        <v>89</v>
      </c>
      <c r="E48" s="53"/>
      <c r="F48" s="57">
        <v>938.75</v>
      </c>
    </row>
    <row r="49" spans="1:6" ht="15.75">
      <c r="A49" s="51" t="s">
        <v>137</v>
      </c>
      <c r="B49" s="53" t="s">
        <v>65</v>
      </c>
      <c r="C49" s="53" t="s">
        <v>87</v>
      </c>
      <c r="D49" s="53" t="s">
        <v>142</v>
      </c>
      <c r="E49" s="53"/>
      <c r="F49" s="57">
        <v>938.75</v>
      </c>
    </row>
    <row r="50" spans="1:6" ht="204.75">
      <c r="A50" s="54" t="s">
        <v>151</v>
      </c>
      <c r="B50" s="53" t="s">
        <v>65</v>
      </c>
      <c r="C50" s="53" t="s">
        <v>87</v>
      </c>
      <c r="D50" s="53" t="s">
        <v>152</v>
      </c>
      <c r="E50" s="53"/>
      <c r="F50" s="57">
        <v>938.75</v>
      </c>
    </row>
    <row r="51" spans="1:6" ht="15.75">
      <c r="A51" s="51" t="s">
        <v>83</v>
      </c>
      <c r="B51" s="53" t="s">
        <v>65</v>
      </c>
      <c r="C51" s="53" t="s">
        <v>87</v>
      </c>
      <c r="D51" s="53" t="s">
        <v>152</v>
      </c>
      <c r="E51" s="53" t="s">
        <v>84</v>
      </c>
      <c r="F51" s="57">
        <v>938.75</v>
      </c>
    </row>
    <row r="52" spans="1:6" ht="15.75">
      <c r="A52" s="51" t="s">
        <v>85</v>
      </c>
      <c r="B52" s="53" t="s">
        <v>65</v>
      </c>
      <c r="C52" s="53" t="s">
        <v>87</v>
      </c>
      <c r="D52" s="53" t="s">
        <v>152</v>
      </c>
      <c r="E52" s="53" t="s">
        <v>86</v>
      </c>
      <c r="F52" s="57">
        <v>938.75</v>
      </c>
    </row>
    <row r="53" spans="1:6" ht="15.75">
      <c r="A53" s="51" t="s">
        <v>35</v>
      </c>
      <c r="B53" s="53" t="s">
        <v>65</v>
      </c>
      <c r="C53" s="53" t="s">
        <v>88</v>
      </c>
      <c r="D53" s="53"/>
      <c r="E53" s="53"/>
      <c r="F53" s="57">
        <v>44.43</v>
      </c>
    </row>
    <row r="54" spans="1:6" ht="78.75">
      <c r="A54" s="51" t="s">
        <v>81</v>
      </c>
      <c r="B54" s="53" t="s">
        <v>65</v>
      </c>
      <c r="C54" s="53" t="s">
        <v>88</v>
      </c>
      <c r="D54" s="53" t="s">
        <v>82</v>
      </c>
      <c r="E54" s="53"/>
      <c r="F54" s="57">
        <v>24.6</v>
      </c>
    </row>
    <row r="55" spans="1:6" ht="15.75">
      <c r="A55" s="51" t="s">
        <v>153</v>
      </c>
      <c r="B55" s="53" t="s">
        <v>65</v>
      </c>
      <c r="C55" s="53" t="s">
        <v>88</v>
      </c>
      <c r="D55" s="53" t="s">
        <v>96</v>
      </c>
      <c r="E55" s="53"/>
      <c r="F55" s="57">
        <v>24.6</v>
      </c>
    </row>
    <row r="56" spans="1:6" ht="15.75">
      <c r="A56" s="51" t="s">
        <v>137</v>
      </c>
      <c r="B56" s="53" t="s">
        <v>65</v>
      </c>
      <c r="C56" s="53" t="s">
        <v>88</v>
      </c>
      <c r="D56" s="53" t="s">
        <v>154</v>
      </c>
      <c r="E56" s="53"/>
      <c r="F56" s="57">
        <v>24.6</v>
      </c>
    </row>
    <row r="57" spans="1:6" ht="94.5">
      <c r="A57" s="51" t="s">
        <v>155</v>
      </c>
      <c r="B57" s="53" t="s">
        <v>65</v>
      </c>
      <c r="C57" s="53" t="s">
        <v>88</v>
      </c>
      <c r="D57" s="53" t="s">
        <v>156</v>
      </c>
      <c r="E57" s="53"/>
      <c r="F57" s="57">
        <v>9.6</v>
      </c>
    </row>
    <row r="58" spans="1:6" ht="47.25">
      <c r="A58" s="51" t="s">
        <v>77</v>
      </c>
      <c r="B58" s="53" t="s">
        <v>65</v>
      </c>
      <c r="C58" s="53" t="s">
        <v>88</v>
      </c>
      <c r="D58" s="53" t="s">
        <v>156</v>
      </c>
      <c r="E58" s="53" t="s">
        <v>78</v>
      </c>
      <c r="F58" s="57">
        <v>9.6</v>
      </c>
    </row>
    <row r="59" spans="1:6" ht="47.25">
      <c r="A59" s="51" t="s">
        <v>79</v>
      </c>
      <c r="B59" s="53" t="s">
        <v>65</v>
      </c>
      <c r="C59" s="53" t="s">
        <v>88</v>
      </c>
      <c r="D59" s="53" t="s">
        <v>156</v>
      </c>
      <c r="E59" s="53" t="s">
        <v>80</v>
      </c>
      <c r="F59" s="57">
        <v>9.6</v>
      </c>
    </row>
    <row r="60" spans="1:6" ht="110.25">
      <c r="A60" s="51" t="s">
        <v>225</v>
      </c>
      <c r="B60" s="53" t="s">
        <v>65</v>
      </c>
      <c r="C60" s="53" t="s">
        <v>88</v>
      </c>
      <c r="D60" s="53" t="s">
        <v>226</v>
      </c>
      <c r="E60" s="53"/>
      <c r="F60" s="57">
        <v>15</v>
      </c>
    </row>
    <row r="61" spans="1:6" ht="47.25">
      <c r="A61" s="51" t="s">
        <v>77</v>
      </c>
      <c r="B61" s="53" t="s">
        <v>65</v>
      </c>
      <c r="C61" s="53" t="s">
        <v>88</v>
      </c>
      <c r="D61" s="53" t="s">
        <v>226</v>
      </c>
      <c r="E61" s="53" t="s">
        <v>78</v>
      </c>
      <c r="F61" s="57">
        <v>15</v>
      </c>
    </row>
    <row r="62" spans="1:6" ht="47.25">
      <c r="A62" s="51" t="s">
        <v>79</v>
      </c>
      <c r="B62" s="53" t="s">
        <v>65</v>
      </c>
      <c r="C62" s="53" t="s">
        <v>88</v>
      </c>
      <c r="D62" s="53" t="s">
        <v>226</v>
      </c>
      <c r="E62" s="53" t="s">
        <v>80</v>
      </c>
      <c r="F62" s="57">
        <v>15</v>
      </c>
    </row>
    <row r="63" spans="1:6" ht="78.75">
      <c r="A63" s="51" t="s">
        <v>92</v>
      </c>
      <c r="B63" s="53" t="s">
        <v>65</v>
      </c>
      <c r="C63" s="53" t="s">
        <v>88</v>
      </c>
      <c r="D63" s="53" t="s">
        <v>93</v>
      </c>
      <c r="E63" s="53"/>
      <c r="F63" s="57">
        <v>16</v>
      </c>
    </row>
    <row r="64" spans="1:6" ht="15.75">
      <c r="A64" s="51" t="s">
        <v>157</v>
      </c>
      <c r="B64" s="53" t="s">
        <v>65</v>
      </c>
      <c r="C64" s="53" t="s">
        <v>88</v>
      </c>
      <c r="D64" s="53" t="s">
        <v>158</v>
      </c>
      <c r="E64" s="53"/>
      <c r="F64" s="57">
        <v>16</v>
      </c>
    </row>
    <row r="65" spans="1:6" ht="47.25">
      <c r="A65" s="51" t="s">
        <v>159</v>
      </c>
      <c r="B65" s="53" t="s">
        <v>65</v>
      </c>
      <c r="C65" s="53" t="s">
        <v>88</v>
      </c>
      <c r="D65" s="53" t="s">
        <v>160</v>
      </c>
      <c r="E65" s="53"/>
      <c r="F65" s="57">
        <v>16</v>
      </c>
    </row>
    <row r="66" spans="1:6" ht="31.5">
      <c r="A66" s="51" t="s">
        <v>161</v>
      </c>
      <c r="B66" s="53" t="s">
        <v>65</v>
      </c>
      <c r="C66" s="53" t="s">
        <v>88</v>
      </c>
      <c r="D66" s="53" t="s">
        <v>162</v>
      </c>
      <c r="E66" s="53"/>
      <c r="F66" s="57">
        <v>16</v>
      </c>
    </row>
    <row r="67" spans="1:6" ht="47.25">
      <c r="A67" s="51" t="s">
        <v>77</v>
      </c>
      <c r="B67" s="53" t="s">
        <v>65</v>
      </c>
      <c r="C67" s="53" t="s">
        <v>88</v>
      </c>
      <c r="D67" s="53" t="s">
        <v>162</v>
      </c>
      <c r="E67" s="53" t="s">
        <v>78</v>
      </c>
      <c r="F67" s="57">
        <v>16</v>
      </c>
    </row>
    <row r="68" spans="1:6" ht="47.25">
      <c r="A68" s="51" t="s">
        <v>79</v>
      </c>
      <c r="B68" s="53" t="s">
        <v>65</v>
      </c>
      <c r="C68" s="53" t="s">
        <v>88</v>
      </c>
      <c r="D68" s="53" t="s">
        <v>162</v>
      </c>
      <c r="E68" s="53" t="s">
        <v>80</v>
      </c>
      <c r="F68" s="57">
        <v>16</v>
      </c>
    </row>
    <row r="69" spans="1:6" ht="63">
      <c r="A69" s="51" t="s">
        <v>249</v>
      </c>
      <c r="B69" s="53" t="s">
        <v>65</v>
      </c>
      <c r="C69" s="53" t="s">
        <v>88</v>
      </c>
      <c r="D69" s="53" t="s">
        <v>250</v>
      </c>
      <c r="E69" s="53"/>
      <c r="F69" s="57">
        <v>3.83</v>
      </c>
    </row>
    <row r="70" spans="1:6" ht="15.75">
      <c r="A70" s="51" t="s">
        <v>157</v>
      </c>
      <c r="B70" s="53" t="s">
        <v>65</v>
      </c>
      <c r="C70" s="53" t="s">
        <v>88</v>
      </c>
      <c r="D70" s="53" t="s">
        <v>251</v>
      </c>
      <c r="E70" s="53"/>
      <c r="F70" s="57">
        <v>3.83</v>
      </c>
    </row>
    <row r="71" spans="1:6" ht="63">
      <c r="A71" s="51" t="s">
        <v>252</v>
      </c>
      <c r="B71" s="53" t="s">
        <v>65</v>
      </c>
      <c r="C71" s="53" t="s">
        <v>88</v>
      </c>
      <c r="D71" s="53" t="s">
        <v>253</v>
      </c>
      <c r="E71" s="53"/>
      <c r="F71" s="57">
        <v>3.83</v>
      </c>
    </row>
    <row r="72" spans="1:6" ht="47.25">
      <c r="A72" s="51" t="s">
        <v>254</v>
      </c>
      <c r="B72" s="53" t="s">
        <v>65</v>
      </c>
      <c r="C72" s="53" t="s">
        <v>88</v>
      </c>
      <c r="D72" s="53" t="s">
        <v>255</v>
      </c>
      <c r="E72" s="53"/>
      <c r="F72" s="57">
        <v>3.83</v>
      </c>
    </row>
    <row r="73" spans="1:6" ht="15.75">
      <c r="A73" s="51" t="s">
        <v>90</v>
      </c>
      <c r="B73" s="53" t="s">
        <v>65</v>
      </c>
      <c r="C73" s="53" t="s">
        <v>88</v>
      </c>
      <c r="D73" s="53" t="s">
        <v>255</v>
      </c>
      <c r="E73" s="53" t="s">
        <v>91</v>
      </c>
      <c r="F73" s="57">
        <v>3.83</v>
      </c>
    </row>
    <row r="74" spans="1:6" ht="31.5">
      <c r="A74" s="51" t="s">
        <v>256</v>
      </c>
      <c r="B74" s="53" t="s">
        <v>65</v>
      </c>
      <c r="C74" s="53" t="s">
        <v>88</v>
      </c>
      <c r="D74" s="53" t="s">
        <v>255</v>
      </c>
      <c r="E74" s="53" t="s">
        <v>257</v>
      </c>
      <c r="F74" s="57">
        <v>3.83</v>
      </c>
    </row>
    <row r="75" spans="1:6" ht="15.75">
      <c r="A75" s="51" t="s">
        <v>36</v>
      </c>
      <c r="B75" s="53" t="s">
        <v>65</v>
      </c>
      <c r="C75" s="53" t="s">
        <v>94</v>
      </c>
      <c r="D75" s="53"/>
      <c r="E75" s="53"/>
      <c r="F75" s="57">
        <v>106.18</v>
      </c>
    </row>
    <row r="76" spans="1:6" ht="31.5">
      <c r="A76" s="51" t="s">
        <v>37</v>
      </c>
      <c r="B76" s="53" t="s">
        <v>65</v>
      </c>
      <c r="C76" s="53" t="s">
        <v>95</v>
      </c>
      <c r="D76" s="53"/>
      <c r="E76" s="53"/>
      <c r="F76" s="57">
        <v>106.18</v>
      </c>
    </row>
    <row r="77" spans="1:6" ht="78.75">
      <c r="A77" s="51" t="s">
        <v>81</v>
      </c>
      <c r="B77" s="53" t="s">
        <v>65</v>
      </c>
      <c r="C77" s="53" t="s">
        <v>95</v>
      </c>
      <c r="D77" s="53" t="s">
        <v>82</v>
      </c>
      <c r="E77" s="53"/>
      <c r="F77" s="57">
        <v>106.18</v>
      </c>
    </row>
    <row r="78" spans="1:6" ht="15.75">
      <c r="A78" s="51" t="s">
        <v>153</v>
      </c>
      <c r="B78" s="53" t="s">
        <v>65</v>
      </c>
      <c r="C78" s="53" t="s">
        <v>95</v>
      </c>
      <c r="D78" s="53" t="s">
        <v>96</v>
      </c>
      <c r="E78" s="53"/>
      <c r="F78" s="57">
        <v>106.18</v>
      </c>
    </row>
    <row r="79" spans="1:6" ht="15.75">
      <c r="A79" s="51" t="s">
        <v>137</v>
      </c>
      <c r="B79" s="53" t="s">
        <v>65</v>
      </c>
      <c r="C79" s="53" t="s">
        <v>95</v>
      </c>
      <c r="D79" s="53" t="s">
        <v>154</v>
      </c>
      <c r="E79" s="53"/>
      <c r="F79" s="57">
        <v>106.18</v>
      </c>
    </row>
    <row r="80" spans="1:6" ht="47.25">
      <c r="A80" s="51" t="s">
        <v>97</v>
      </c>
      <c r="B80" s="53" t="s">
        <v>65</v>
      </c>
      <c r="C80" s="53" t="s">
        <v>95</v>
      </c>
      <c r="D80" s="53" t="s">
        <v>163</v>
      </c>
      <c r="E80" s="53"/>
      <c r="F80" s="57">
        <v>106.18</v>
      </c>
    </row>
    <row r="81" spans="1:6" ht="94.5">
      <c r="A81" s="51" t="s">
        <v>73</v>
      </c>
      <c r="B81" s="53" t="s">
        <v>65</v>
      </c>
      <c r="C81" s="53" t="s">
        <v>95</v>
      </c>
      <c r="D81" s="53" t="s">
        <v>163</v>
      </c>
      <c r="E81" s="53" t="s">
        <v>74</v>
      </c>
      <c r="F81" s="57">
        <v>86.13</v>
      </c>
    </row>
    <row r="82" spans="1:6" ht="47.25">
      <c r="A82" s="51" t="s">
        <v>75</v>
      </c>
      <c r="B82" s="53" t="s">
        <v>65</v>
      </c>
      <c r="C82" s="53" t="s">
        <v>95</v>
      </c>
      <c r="D82" s="53" t="s">
        <v>163</v>
      </c>
      <c r="E82" s="53" t="s">
        <v>76</v>
      </c>
      <c r="F82" s="57">
        <v>86.13</v>
      </c>
    </row>
    <row r="83" spans="1:6" ht="47.25">
      <c r="A83" s="51" t="s">
        <v>77</v>
      </c>
      <c r="B83" s="53" t="s">
        <v>65</v>
      </c>
      <c r="C83" s="53" t="s">
        <v>95</v>
      </c>
      <c r="D83" s="53" t="s">
        <v>163</v>
      </c>
      <c r="E83" s="53" t="s">
        <v>78</v>
      </c>
      <c r="F83" s="57">
        <v>20.05</v>
      </c>
    </row>
    <row r="84" spans="1:6" ht="47.25">
      <c r="A84" s="51" t="s">
        <v>79</v>
      </c>
      <c r="B84" s="53" t="s">
        <v>65</v>
      </c>
      <c r="C84" s="53" t="s">
        <v>95</v>
      </c>
      <c r="D84" s="53" t="s">
        <v>163</v>
      </c>
      <c r="E84" s="53" t="s">
        <v>80</v>
      </c>
      <c r="F84" s="57">
        <v>20.05</v>
      </c>
    </row>
    <row r="85" spans="1:6" ht="47.25">
      <c r="A85" s="51" t="s">
        <v>98</v>
      </c>
      <c r="B85" s="53" t="s">
        <v>65</v>
      </c>
      <c r="C85" s="53" t="s">
        <v>99</v>
      </c>
      <c r="D85" s="53"/>
      <c r="E85" s="53"/>
      <c r="F85" s="57">
        <v>179.26</v>
      </c>
    </row>
    <row r="86" spans="1:6" ht="63">
      <c r="A86" s="51" t="s">
        <v>164</v>
      </c>
      <c r="B86" s="53" t="s">
        <v>65</v>
      </c>
      <c r="C86" s="53" t="s">
        <v>165</v>
      </c>
      <c r="D86" s="53"/>
      <c r="E86" s="53"/>
      <c r="F86" s="57">
        <v>179.26</v>
      </c>
    </row>
    <row r="87" spans="1:6" ht="63">
      <c r="A87" s="51" t="s">
        <v>100</v>
      </c>
      <c r="B87" s="53" t="s">
        <v>65</v>
      </c>
      <c r="C87" s="53" t="s">
        <v>165</v>
      </c>
      <c r="D87" s="53" t="s">
        <v>101</v>
      </c>
      <c r="E87" s="53"/>
      <c r="F87" s="57">
        <v>179.26</v>
      </c>
    </row>
    <row r="88" spans="1:6" ht="15.75">
      <c r="A88" s="51" t="s">
        <v>157</v>
      </c>
      <c r="B88" s="53" t="s">
        <v>65</v>
      </c>
      <c r="C88" s="53" t="s">
        <v>165</v>
      </c>
      <c r="D88" s="53" t="s">
        <v>166</v>
      </c>
      <c r="E88" s="53"/>
      <c r="F88" s="57">
        <v>179.26</v>
      </c>
    </row>
    <row r="89" spans="1:6" ht="126">
      <c r="A89" s="54" t="s">
        <v>167</v>
      </c>
      <c r="B89" s="53" t="s">
        <v>65</v>
      </c>
      <c r="C89" s="53" t="s">
        <v>165</v>
      </c>
      <c r="D89" s="53" t="s">
        <v>168</v>
      </c>
      <c r="E89" s="53"/>
      <c r="F89" s="57">
        <v>179.26</v>
      </c>
    </row>
    <row r="90" spans="1:6" ht="204.75">
      <c r="A90" s="54" t="s">
        <v>169</v>
      </c>
      <c r="B90" s="53" t="s">
        <v>65</v>
      </c>
      <c r="C90" s="53" t="s">
        <v>165</v>
      </c>
      <c r="D90" s="53" t="s">
        <v>170</v>
      </c>
      <c r="E90" s="53"/>
      <c r="F90" s="57">
        <v>105.91</v>
      </c>
    </row>
    <row r="91" spans="1:6" ht="15.75">
      <c r="A91" s="51" t="s">
        <v>83</v>
      </c>
      <c r="B91" s="53" t="s">
        <v>65</v>
      </c>
      <c r="C91" s="53" t="s">
        <v>165</v>
      </c>
      <c r="D91" s="53" t="s">
        <v>170</v>
      </c>
      <c r="E91" s="53" t="s">
        <v>84</v>
      </c>
      <c r="F91" s="57">
        <v>105.91</v>
      </c>
    </row>
    <row r="92" spans="1:6" ht="15.75">
      <c r="A92" s="51" t="s">
        <v>85</v>
      </c>
      <c r="B92" s="53" t="s">
        <v>65</v>
      </c>
      <c r="C92" s="53" t="s">
        <v>165</v>
      </c>
      <c r="D92" s="53" t="s">
        <v>170</v>
      </c>
      <c r="E92" s="53" t="s">
        <v>86</v>
      </c>
      <c r="F92" s="57">
        <v>105.91</v>
      </c>
    </row>
    <row r="93" spans="1:6" ht="204.75">
      <c r="A93" s="54" t="s">
        <v>171</v>
      </c>
      <c r="B93" s="53" t="s">
        <v>65</v>
      </c>
      <c r="C93" s="53" t="s">
        <v>165</v>
      </c>
      <c r="D93" s="53" t="s">
        <v>172</v>
      </c>
      <c r="E93" s="53"/>
      <c r="F93" s="57">
        <v>73.35</v>
      </c>
    </row>
    <row r="94" spans="1:6" ht="15.75">
      <c r="A94" s="51" t="s">
        <v>83</v>
      </c>
      <c r="B94" s="53" t="s">
        <v>65</v>
      </c>
      <c r="C94" s="53" t="s">
        <v>165</v>
      </c>
      <c r="D94" s="53" t="s">
        <v>172</v>
      </c>
      <c r="E94" s="53" t="s">
        <v>84</v>
      </c>
      <c r="F94" s="57">
        <v>73.35</v>
      </c>
    </row>
    <row r="95" spans="1:6" ht="15.75">
      <c r="A95" s="51" t="s">
        <v>85</v>
      </c>
      <c r="B95" s="53" t="s">
        <v>65</v>
      </c>
      <c r="C95" s="53" t="s">
        <v>165</v>
      </c>
      <c r="D95" s="53" t="s">
        <v>172</v>
      </c>
      <c r="E95" s="53" t="s">
        <v>86</v>
      </c>
      <c r="F95" s="57">
        <v>73.35</v>
      </c>
    </row>
    <row r="96" spans="1:6" ht="15.75">
      <c r="A96" s="51" t="s">
        <v>38</v>
      </c>
      <c r="B96" s="53" t="s">
        <v>65</v>
      </c>
      <c r="C96" s="53" t="s">
        <v>102</v>
      </c>
      <c r="D96" s="53"/>
      <c r="E96" s="53"/>
      <c r="F96" s="57">
        <v>4778.55</v>
      </c>
    </row>
    <row r="97" spans="1:6" ht="15.75">
      <c r="A97" s="51" t="s">
        <v>39</v>
      </c>
      <c r="B97" s="53" t="s">
        <v>65</v>
      </c>
      <c r="C97" s="53" t="s">
        <v>103</v>
      </c>
      <c r="D97" s="53"/>
      <c r="E97" s="53"/>
      <c r="F97" s="57">
        <v>4637.55</v>
      </c>
    </row>
    <row r="98" spans="1:6" ht="78.75">
      <c r="A98" s="51" t="s">
        <v>81</v>
      </c>
      <c r="B98" s="53" t="s">
        <v>65</v>
      </c>
      <c r="C98" s="53" t="s">
        <v>103</v>
      </c>
      <c r="D98" s="53" t="s">
        <v>82</v>
      </c>
      <c r="E98" s="53"/>
      <c r="F98" s="57">
        <v>21.92</v>
      </c>
    </row>
    <row r="99" spans="1:6" ht="15.75">
      <c r="A99" s="51" t="s">
        <v>153</v>
      </c>
      <c r="B99" s="53" t="s">
        <v>65</v>
      </c>
      <c r="C99" s="53" t="s">
        <v>103</v>
      </c>
      <c r="D99" s="53" t="s">
        <v>96</v>
      </c>
      <c r="E99" s="53"/>
      <c r="F99" s="57">
        <v>21.92</v>
      </c>
    </row>
    <row r="100" spans="1:6" ht="15.75">
      <c r="A100" s="51" t="s">
        <v>137</v>
      </c>
      <c r="B100" s="53" t="s">
        <v>65</v>
      </c>
      <c r="C100" s="53" t="s">
        <v>103</v>
      </c>
      <c r="D100" s="53" t="s">
        <v>154</v>
      </c>
      <c r="E100" s="53"/>
      <c r="F100" s="57">
        <v>21.92</v>
      </c>
    </row>
    <row r="101" spans="1:6" ht="31.5">
      <c r="A101" s="51" t="s">
        <v>258</v>
      </c>
      <c r="B101" s="53" t="s">
        <v>65</v>
      </c>
      <c r="C101" s="53" t="s">
        <v>103</v>
      </c>
      <c r="D101" s="53" t="s">
        <v>259</v>
      </c>
      <c r="E101" s="53"/>
      <c r="F101" s="57">
        <v>21.92</v>
      </c>
    </row>
    <row r="102" spans="1:6" ht="47.25">
      <c r="A102" s="51" t="s">
        <v>77</v>
      </c>
      <c r="B102" s="53" t="s">
        <v>65</v>
      </c>
      <c r="C102" s="53" t="s">
        <v>103</v>
      </c>
      <c r="D102" s="53" t="s">
        <v>259</v>
      </c>
      <c r="E102" s="53" t="s">
        <v>78</v>
      </c>
      <c r="F102" s="57">
        <v>21.92</v>
      </c>
    </row>
    <row r="103" spans="1:6" ht="47.25">
      <c r="A103" s="51" t="s">
        <v>79</v>
      </c>
      <c r="B103" s="53" t="s">
        <v>65</v>
      </c>
      <c r="C103" s="53" t="s">
        <v>103</v>
      </c>
      <c r="D103" s="53" t="s">
        <v>259</v>
      </c>
      <c r="E103" s="53" t="s">
        <v>80</v>
      </c>
      <c r="F103" s="57">
        <v>21.92</v>
      </c>
    </row>
    <row r="104" spans="1:6" ht="63">
      <c r="A104" s="51" t="s">
        <v>104</v>
      </c>
      <c r="B104" s="53" t="s">
        <v>65</v>
      </c>
      <c r="C104" s="53" t="s">
        <v>103</v>
      </c>
      <c r="D104" s="53" t="s">
        <v>105</v>
      </c>
      <c r="E104" s="53"/>
      <c r="F104" s="57">
        <v>1947.29</v>
      </c>
    </row>
    <row r="105" spans="1:6" ht="47.25">
      <c r="A105" s="51" t="s">
        <v>229</v>
      </c>
      <c r="B105" s="53" t="s">
        <v>65</v>
      </c>
      <c r="C105" s="53" t="s">
        <v>103</v>
      </c>
      <c r="D105" s="53" t="s">
        <v>260</v>
      </c>
      <c r="E105" s="53"/>
      <c r="F105" s="57">
        <v>850</v>
      </c>
    </row>
    <row r="106" spans="1:6" ht="47.25">
      <c r="A106" s="51" t="s">
        <v>261</v>
      </c>
      <c r="B106" s="53" t="s">
        <v>65</v>
      </c>
      <c r="C106" s="53" t="s">
        <v>103</v>
      </c>
      <c r="D106" s="53" t="s">
        <v>262</v>
      </c>
      <c r="E106" s="53"/>
      <c r="F106" s="57">
        <v>850</v>
      </c>
    </row>
    <row r="107" spans="1:6" ht="63">
      <c r="A107" s="51" t="s">
        <v>263</v>
      </c>
      <c r="B107" s="53" t="s">
        <v>65</v>
      </c>
      <c r="C107" s="53" t="s">
        <v>103</v>
      </c>
      <c r="D107" s="53" t="s">
        <v>264</v>
      </c>
      <c r="E107" s="53"/>
      <c r="F107" s="57">
        <v>850</v>
      </c>
    </row>
    <row r="108" spans="1:6" ht="47.25">
      <c r="A108" s="51" t="s">
        <v>77</v>
      </c>
      <c r="B108" s="53" t="s">
        <v>65</v>
      </c>
      <c r="C108" s="53" t="s">
        <v>103</v>
      </c>
      <c r="D108" s="53" t="s">
        <v>264</v>
      </c>
      <c r="E108" s="53" t="s">
        <v>78</v>
      </c>
      <c r="F108" s="57">
        <v>850</v>
      </c>
    </row>
    <row r="109" spans="1:6" ht="47.25">
      <c r="A109" s="51" t="s">
        <v>79</v>
      </c>
      <c r="B109" s="53" t="s">
        <v>65</v>
      </c>
      <c r="C109" s="53" t="s">
        <v>103</v>
      </c>
      <c r="D109" s="53" t="s">
        <v>264</v>
      </c>
      <c r="E109" s="53" t="s">
        <v>80</v>
      </c>
      <c r="F109" s="57">
        <v>850</v>
      </c>
    </row>
    <row r="110" spans="1:6" ht="15.75">
      <c r="A110" s="51" t="s">
        <v>157</v>
      </c>
      <c r="B110" s="53" t="s">
        <v>65</v>
      </c>
      <c r="C110" s="53" t="s">
        <v>103</v>
      </c>
      <c r="D110" s="53" t="s">
        <v>173</v>
      </c>
      <c r="E110" s="53"/>
      <c r="F110" s="57">
        <v>1097.29</v>
      </c>
    </row>
    <row r="111" spans="1:6" ht="47.25">
      <c r="A111" s="51" t="s">
        <v>174</v>
      </c>
      <c r="B111" s="53" t="s">
        <v>65</v>
      </c>
      <c r="C111" s="53" t="s">
        <v>103</v>
      </c>
      <c r="D111" s="53" t="s">
        <v>175</v>
      </c>
      <c r="E111" s="53"/>
      <c r="F111" s="57">
        <v>1097.29</v>
      </c>
    </row>
    <row r="112" spans="1:6" ht="47.25">
      <c r="A112" s="51" t="s">
        <v>176</v>
      </c>
      <c r="B112" s="53" t="s">
        <v>65</v>
      </c>
      <c r="C112" s="53" t="s">
        <v>103</v>
      </c>
      <c r="D112" s="53" t="s">
        <v>177</v>
      </c>
      <c r="E112" s="53"/>
      <c r="F112" s="57">
        <v>723.94</v>
      </c>
    </row>
    <row r="113" spans="1:6" ht="47.25">
      <c r="A113" s="51" t="s">
        <v>77</v>
      </c>
      <c r="B113" s="53" t="s">
        <v>65</v>
      </c>
      <c r="C113" s="53" t="s">
        <v>103</v>
      </c>
      <c r="D113" s="53" t="s">
        <v>177</v>
      </c>
      <c r="E113" s="53" t="s">
        <v>78</v>
      </c>
      <c r="F113" s="57">
        <v>723.94</v>
      </c>
    </row>
    <row r="114" spans="1:6" ht="47.25">
      <c r="A114" s="51" t="s">
        <v>79</v>
      </c>
      <c r="B114" s="53" t="s">
        <v>65</v>
      </c>
      <c r="C114" s="53" t="s">
        <v>103</v>
      </c>
      <c r="D114" s="53" t="s">
        <v>177</v>
      </c>
      <c r="E114" s="53" t="s">
        <v>80</v>
      </c>
      <c r="F114" s="57">
        <v>723.94</v>
      </c>
    </row>
    <row r="115" spans="1:6" ht="63">
      <c r="A115" s="51" t="s">
        <v>178</v>
      </c>
      <c r="B115" s="53" t="s">
        <v>65</v>
      </c>
      <c r="C115" s="53" t="s">
        <v>103</v>
      </c>
      <c r="D115" s="53" t="s">
        <v>179</v>
      </c>
      <c r="E115" s="53"/>
      <c r="F115" s="57">
        <v>373.35</v>
      </c>
    </row>
    <row r="116" spans="1:6" ht="47.25">
      <c r="A116" s="51" t="s">
        <v>77</v>
      </c>
      <c r="B116" s="53" t="s">
        <v>65</v>
      </c>
      <c r="C116" s="53" t="s">
        <v>103</v>
      </c>
      <c r="D116" s="53" t="s">
        <v>179</v>
      </c>
      <c r="E116" s="53" t="s">
        <v>78</v>
      </c>
      <c r="F116" s="57">
        <v>373.35</v>
      </c>
    </row>
    <row r="117" spans="1:6" ht="47.25">
      <c r="A117" s="51" t="s">
        <v>79</v>
      </c>
      <c r="B117" s="53" t="s">
        <v>65</v>
      </c>
      <c r="C117" s="53" t="s">
        <v>103</v>
      </c>
      <c r="D117" s="53" t="s">
        <v>179</v>
      </c>
      <c r="E117" s="53" t="s">
        <v>80</v>
      </c>
      <c r="F117" s="57">
        <v>373.35</v>
      </c>
    </row>
    <row r="118" spans="1:6" ht="63">
      <c r="A118" s="51" t="s">
        <v>265</v>
      </c>
      <c r="B118" s="53" t="s">
        <v>65</v>
      </c>
      <c r="C118" s="53" t="s">
        <v>103</v>
      </c>
      <c r="D118" s="53" t="s">
        <v>266</v>
      </c>
      <c r="E118" s="53"/>
      <c r="F118" s="57">
        <v>2668.34</v>
      </c>
    </row>
    <row r="119" spans="1:6" ht="15.75">
      <c r="A119" s="51" t="s">
        <v>157</v>
      </c>
      <c r="B119" s="53" t="s">
        <v>65</v>
      </c>
      <c r="C119" s="53" t="s">
        <v>103</v>
      </c>
      <c r="D119" s="53" t="s">
        <v>267</v>
      </c>
      <c r="E119" s="53"/>
      <c r="F119" s="57">
        <v>2668.34</v>
      </c>
    </row>
    <row r="120" spans="1:6" ht="94.5">
      <c r="A120" s="51" t="s">
        <v>268</v>
      </c>
      <c r="B120" s="53" t="s">
        <v>65</v>
      </c>
      <c r="C120" s="53" t="s">
        <v>103</v>
      </c>
      <c r="D120" s="53" t="s">
        <v>269</v>
      </c>
      <c r="E120" s="53"/>
      <c r="F120" s="57">
        <v>1792.41</v>
      </c>
    </row>
    <row r="121" spans="1:6" ht="31.5">
      <c r="A121" s="51" t="s">
        <v>270</v>
      </c>
      <c r="B121" s="53" t="s">
        <v>65</v>
      </c>
      <c r="C121" s="53" t="s">
        <v>103</v>
      </c>
      <c r="D121" s="53" t="s">
        <v>271</v>
      </c>
      <c r="E121" s="53"/>
      <c r="F121" s="57">
        <v>1792.41</v>
      </c>
    </row>
    <row r="122" spans="1:6" ht="47.25">
      <c r="A122" s="51" t="s">
        <v>77</v>
      </c>
      <c r="B122" s="53" t="s">
        <v>65</v>
      </c>
      <c r="C122" s="53" t="s">
        <v>103</v>
      </c>
      <c r="D122" s="53" t="s">
        <v>271</v>
      </c>
      <c r="E122" s="53" t="s">
        <v>78</v>
      </c>
      <c r="F122" s="57">
        <v>1792.41</v>
      </c>
    </row>
    <row r="123" spans="1:6" ht="47.25">
      <c r="A123" s="51" t="s">
        <v>79</v>
      </c>
      <c r="B123" s="53" t="s">
        <v>65</v>
      </c>
      <c r="C123" s="53" t="s">
        <v>103</v>
      </c>
      <c r="D123" s="53" t="s">
        <v>271</v>
      </c>
      <c r="E123" s="53" t="s">
        <v>80</v>
      </c>
      <c r="F123" s="57">
        <v>1792.41</v>
      </c>
    </row>
    <row r="124" spans="1:6" ht="94.5">
      <c r="A124" s="51" t="s">
        <v>272</v>
      </c>
      <c r="B124" s="53" t="s">
        <v>65</v>
      </c>
      <c r="C124" s="53" t="s">
        <v>103</v>
      </c>
      <c r="D124" s="53" t="s">
        <v>273</v>
      </c>
      <c r="E124" s="53"/>
      <c r="F124" s="57">
        <v>875.93</v>
      </c>
    </row>
    <row r="125" spans="1:6" ht="31.5">
      <c r="A125" s="51" t="s">
        <v>270</v>
      </c>
      <c r="B125" s="53" t="s">
        <v>65</v>
      </c>
      <c r="C125" s="53" t="s">
        <v>103</v>
      </c>
      <c r="D125" s="53" t="s">
        <v>274</v>
      </c>
      <c r="E125" s="53"/>
      <c r="F125" s="57">
        <v>875.93</v>
      </c>
    </row>
    <row r="126" spans="1:6" ht="47.25">
      <c r="A126" s="51" t="s">
        <v>77</v>
      </c>
      <c r="B126" s="53" t="s">
        <v>65</v>
      </c>
      <c r="C126" s="53" t="s">
        <v>103</v>
      </c>
      <c r="D126" s="53" t="s">
        <v>274</v>
      </c>
      <c r="E126" s="53" t="s">
        <v>78</v>
      </c>
      <c r="F126" s="57">
        <v>875.93</v>
      </c>
    </row>
    <row r="127" spans="1:6" ht="47.25">
      <c r="A127" s="51" t="s">
        <v>79</v>
      </c>
      <c r="B127" s="53" t="s">
        <v>65</v>
      </c>
      <c r="C127" s="53" t="s">
        <v>103</v>
      </c>
      <c r="D127" s="53" t="s">
        <v>274</v>
      </c>
      <c r="E127" s="53" t="s">
        <v>80</v>
      </c>
      <c r="F127" s="57">
        <v>875.93</v>
      </c>
    </row>
    <row r="128" spans="1:6" ht="31.5">
      <c r="A128" s="51" t="s">
        <v>59</v>
      </c>
      <c r="B128" s="53" t="s">
        <v>65</v>
      </c>
      <c r="C128" s="53" t="s">
        <v>227</v>
      </c>
      <c r="D128" s="53"/>
      <c r="E128" s="53"/>
      <c r="F128" s="57">
        <v>141</v>
      </c>
    </row>
    <row r="129" spans="1:6" ht="78.75">
      <c r="A129" s="51" t="s">
        <v>81</v>
      </c>
      <c r="B129" s="53" t="s">
        <v>65</v>
      </c>
      <c r="C129" s="53" t="s">
        <v>227</v>
      </c>
      <c r="D129" s="53" t="s">
        <v>82</v>
      </c>
      <c r="E129" s="53"/>
      <c r="F129" s="57">
        <v>141</v>
      </c>
    </row>
    <row r="130" spans="1:6" ht="15.75">
      <c r="A130" s="51" t="s">
        <v>153</v>
      </c>
      <c r="B130" s="53" t="s">
        <v>65</v>
      </c>
      <c r="C130" s="53" t="s">
        <v>227</v>
      </c>
      <c r="D130" s="53" t="s">
        <v>96</v>
      </c>
      <c r="E130" s="53"/>
      <c r="F130" s="57">
        <v>141</v>
      </c>
    </row>
    <row r="131" spans="1:6" ht="15.75">
      <c r="A131" s="51" t="s">
        <v>137</v>
      </c>
      <c r="B131" s="53" t="s">
        <v>65</v>
      </c>
      <c r="C131" s="53" t="s">
        <v>227</v>
      </c>
      <c r="D131" s="53" t="s">
        <v>154</v>
      </c>
      <c r="E131" s="53"/>
      <c r="F131" s="57">
        <v>141</v>
      </c>
    </row>
    <row r="132" spans="1:6" ht="63">
      <c r="A132" s="51" t="s">
        <v>221</v>
      </c>
      <c r="B132" s="53" t="s">
        <v>65</v>
      </c>
      <c r="C132" s="53" t="s">
        <v>227</v>
      </c>
      <c r="D132" s="53" t="s">
        <v>228</v>
      </c>
      <c r="E132" s="53"/>
      <c r="F132" s="57">
        <v>141</v>
      </c>
    </row>
    <row r="133" spans="1:6" ht="47.25">
      <c r="A133" s="51" t="s">
        <v>77</v>
      </c>
      <c r="B133" s="53" t="s">
        <v>65</v>
      </c>
      <c r="C133" s="53" t="s">
        <v>227</v>
      </c>
      <c r="D133" s="53" t="s">
        <v>228</v>
      </c>
      <c r="E133" s="53" t="s">
        <v>78</v>
      </c>
      <c r="F133" s="57">
        <v>141</v>
      </c>
    </row>
    <row r="134" spans="1:6" ht="47.25">
      <c r="A134" s="51" t="s">
        <v>79</v>
      </c>
      <c r="B134" s="53" t="s">
        <v>65</v>
      </c>
      <c r="C134" s="53" t="s">
        <v>227</v>
      </c>
      <c r="D134" s="53" t="s">
        <v>228</v>
      </c>
      <c r="E134" s="53" t="s">
        <v>80</v>
      </c>
      <c r="F134" s="57">
        <v>141</v>
      </c>
    </row>
    <row r="135" spans="1:6" ht="31.5">
      <c r="A135" s="51" t="s">
        <v>106</v>
      </c>
      <c r="B135" s="53" t="s">
        <v>65</v>
      </c>
      <c r="C135" s="53" t="s">
        <v>107</v>
      </c>
      <c r="D135" s="53"/>
      <c r="E135" s="53"/>
      <c r="F135" s="57">
        <v>6216.58</v>
      </c>
    </row>
    <row r="136" spans="1:6" ht="15.75">
      <c r="A136" s="51" t="s">
        <v>45</v>
      </c>
      <c r="B136" s="53" t="s">
        <v>65</v>
      </c>
      <c r="C136" s="53" t="s">
        <v>108</v>
      </c>
      <c r="D136" s="53"/>
      <c r="E136" s="53"/>
      <c r="F136" s="57">
        <v>534.8</v>
      </c>
    </row>
    <row r="137" spans="1:6" ht="78.75">
      <c r="A137" s="51" t="s">
        <v>92</v>
      </c>
      <c r="B137" s="53" t="s">
        <v>65</v>
      </c>
      <c r="C137" s="53" t="s">
        <v>108</v>
      </c>
      <c r="D137" s="53" t="s">
        <v>93</v>
      </c>
      <c r="E137" s="53"/>
      <c r="F137" s="57">
        <v>534.8</v>
      </c>
    </row>
    <row r="138" spans="1:6" ht="15.75">
      <c r="A138" s="51" t="s">
        <v>157</v>
      </c>
      <c r="B138" s="53" t="s">
        <v>65</v>
      </c>
      <c r="C138" s="53" t="s">
        <v>108</v>
      </c>
      <c r="D138" s="53" t="s">
        <v>158</v>
      </c>
      <c r="E138" s="53"/>
      <c r="F138" s="57">
        <v>534.8</v>
      </c>
    </row>
    <row r="139" spans="1:6" ht="47.25">
      <c r="A139" s="51" t="s">
        <v>180</v>
      </c>
      <c r="B139" s="53" t="s">
        <v>65</v>
      </c>
      <c r="C139" s="53" t="s">
        <v>108</v>
      </c>
      <c r="D139" s="53" t="s">
        <v>181</v>
      </c>
      <c r="E139" s="53"/>
      <c r="F139" s="57">
        <v>241.51</v>
      </c>
    </row>
    <row r="140" spans="1:6" ht="47.25">
      <c r="A140" s="51" t="s">
        <v>182</v>
      </c>
      <c r="B140" s="53" t="s">
        <v>65</v>
      </c>
      <c r="C140" s="53" t="s">
        <v>108</v>
      </c>
      <c r="D140" s="53" t="s">
        <v>183</v>
      </c>
      <c r="E140" s="53"/>
      <c r="F140" s="57">
        <v>241.51</v>
      </c>
    </row>
    <row r="141" spans="1:6" ht="15.75">
      <c r="A141" s="51" t="s">
        <v>90</v>
      </c>
      <c r="B141" s="53" t="s">
        <v>65</v>
      </c>
      <c r="C141" s="53" t="s">
        <v>108</v>
      </c>
      <c r="D141" s="53" t="s">
        <v>183</v>
      </c>
      <c r="E141" s="53" t="s">
        <v>91</v>
      </c>
      <c r="F141" s="57">
        <v>241.51</v>
      </c>
    </row>
    <row r="142" spans="1:6" ht="78.75">
      <c r="A142" s="51" t="s">
        <v>115</v>
      </c>
      <c r="B142" s="53" t="s">
        <v>65</v>
      </c>
      <c r="C142" s="53" t="s">
        <v>108</v>
      </c>
      <c r="D142" s="53" t="s">
        <v>183</v>
      </c>
      <c r="E142" s="53" t="s">
        <v>116</v>
      </c>
      <c r="F142" s="57">
        <v>241.51</v>
      </c>
    </row>
    <row r="143" spans="1:6" ht="47.25">
      <c r="A143" s="51" t="s">
        <v>184</v>
      </c>
      <c r="B143" s="53" t="s">
        <v>65</v>
      </c>
      <c r="C143" s="53" t="s">
        <v>108</v>
      </c>
      <c r="D143" s="53" t="s">
        <v>185</v>
      </c>
      <c r="E143" s="53"/>
      <c r="F143" s="57">
        <v>293.29</v>
      </c>
    </row>
    <row r="144" spans="1:6" ht="63">
      <c r="A144" s="51" t="s">
        <v>186</v>
      </c>
      <c r="B144" s="53" t="s">
        <v>65</v>
      </c>
      <c r="C144" s="53" t="s">
        <v>108</v>
      </c>
      <c r="D144" s="53" t="s">
        <v>187</v>
      </c>
      <c r="E144" s="53"/>
      <c r="F144" s="57">
        <v>293.29</v>
      </c>
    </row>
    <row r="145" spans="1:6" ht="47.25">
      <c r="A145" s="51" t="s">
        <v>77</v>
      </c>
      <c r="B145" s="53" t="s">
        <v>65</v>
      </c>
      <c r="C145" s="53" t="s">
        <v>108</v>
      </c>
      <c r="D145" s="53" t="s">
        <v>187</v>
      </c>
      <c r="E145" s="53" t="s">
        <v>78</v>
      </c>
      <c r="F145" s="57">
        <v>293.29</v>
      </c>
    </row>
    <row r="146" spans="1:6" ht="47.25">
      <c r="A146" s="51" t="s">
        <v>79</v>
      </c>
      <c r="B146" s="53" t="s">
        <v>65</v>
      </c>
      <c r="C146" s="53" t="s">
        <v>108</v>
      </c>
      <c r="D146" s="53" t="s">
        <v>187</v>
      </c>
      <c r="E146" s="53" t="s">
        <v>80</v>
      </c>
      <c r="F146" s="57">
        <v>293.29</v>
      </c>
    </row>
    <row r="147" spans="1:6" ht="15.75">
      <c r="A147" s="51" t="s">
        <v>46</v>
      </c>
      <c r="B147" s="53" t="s">
        <v>65</v>
      </c>
      <c r="C147" s="53" t="s">
        <v>109</v>
      </c>
      <c r="D147" s="53"/>
      <c r="E147" s="53"/>
      <c r="F147" s="57">
        <v>1835.37</v>
      </c>
    </row>
    <row r="148" spans="1:6" ht="126">
      <c r="A148" s="51" t="s">
        <v>110</v>
      </c>
      <c r="B148" s="53" t="s">
        <v>65</v>
      </c>
      <c r="C148" s="53" t="s">
        <v>109</v>
      </c>
      <c r="D148" s="53" t="s">
        <v>111</v>
      </c>
      <c r="E148" s="53"/>
      <c r="F148" s="57">
        <v>1619.76</v>
      </c>
    </row>
    <row r="149" spans="1:6" ht="15.75">
      <c r="A149" s="51" t="s">
        <v>157</v>
      </c>
      <c r="B149" s="53" t="s">
        <v>65</v>
      </c>
      <c r="C149" s="53" t="s">
        <v>109</v>
      </c>
      <c r="D149" s="53" t="s">
        <v>188</v>
      </c>
      <c r="E149" s="53"/>
      <c r="F149" s="57">
        <v>1619.76</v>
      </c>
    </row>
    <row r="150" spans="1:6" ht="47.25">
      <c r="A150" s="51" t="s">
        <v>189</v>
      </c>
      <c r="B150" s="53" t="s">
        <v>65</v>
      </c>
      <c r="C150" s="53" t="s">
        <v>109</v>
      </c>
      <c r="D150" s="53" t="s">
        <v>190</v>
      </c>
      <c r="E150" s="53"/>
      <c r="F150" s="57">
        <v>1619.76</v>
      </c>
    </row>
    <row r="151" spans="1:6" ht="63">
      <c r="A151" s="51" t="s">
        <v>112</v>
      </c>
      <c r="B151" s="53" t="s">
        <v>65</v>
      </c>
      <c r="C151" s="53" t="s">
        <v>109</v>
      </c>
      <c r="D151" s="53" t="s">
        <v>191</v>
      </c>
      <c r="E151" s="53"/>
      <c r="F151" s="57">
        <v>1049</v>
      </c>
    </row>
    <row r="152" spans="1:6" ht="47.25">
      <c r="A152" s="51" t="s">
        <v>77</v>
      </c>
      <c r="B152" s="53" t="s">
        <v>65</v>
      </c>
      <c r="C152" s="53" t="s">
        <v>109</v>
      </c>
      <c r="D152" s="53" t="s">
        <v>191</v>
      </c>
      <c r="E152" s="53" t="s">
        <v>78</v>
      </c>
      <c r="F152" s="57">
        <v>1049</v>
      </c>
    </row>
    <row r="153" spans="1:6" ht="47.25">
      <c r="A153" s="51" t="s">
        <v>79</v>
      </c>
      <c r="B153" s="53" t="s">
        <v>65</v>
      </c>
      <c r="C153" s="53" t="s">
        <v>109</v>
      </c>
      <c r="D153" s="53" t="s">
        <v>191</v>
      </c>
      <c r="E153" s="53" t="s">
        <v>80</v>
      </c>
      <c r="F153" s="57">
        <v>1049</v>
      </c>
    </row>
    <row r="154" spans="1:6" ht="63">
      <c r="A154" s="51" t="s">
        <v>192</v>
      </c>
      <c r="B154" s="53" t="s">
        <v>65</v>
      </c>
      <c r="C154" s="53" t="s">
        <v>109</v>
      </c>
      <c r="D154" s="53" t="s">
        <v>193</v>
      </c>
      <c r="E154" s="53"/>
      <c r="F154" s="57">
        <v>315.29</v>
      </c>
    </row>
    <row r="155" spans="1:6" ht="47.25">
      <c r="A155" s="51" t="s">
        <v>77</v>
      </c>
      <c r="B155" s="53" t="s">
        <v>65</v>
      </c>
      <c r="C155" s="53" t="s">
        <v>109</v>
      </c>
      <c r="D155" s="53" t="s">
        <v>193</v>
      </c>
      <c r="E155" s="53" t="s">
        <v>78</v>
      </c>
      <c r="F155" s="57">
        <v>315.29</v>
      </c>
    </row>
    <row r="156" spans="1:6" ht="47.25">
      <c r="A156" s="51" t="s">
        <v>79</v>
      </c>
      <c r="B156" s="53" t="s">
        <v>65</v>
      </c>
      <c r="C156" s="53" t="s">
        <v>109</v>
      </c>
      <c r="D156" s="53" t="s">
        <v>193</v>
      </c>
      <c r="E156" s="53" t="s">
        <v>80</v>
      </c>
      <c r="F156" s="57">
        <v>315.29</v>
      </c>
    </row>
    <row r="157" spans="1:6" ht="63">
      <c r="A157" s="51" t="s">
        <v>221</v>
      </c>
      <c r="B157" s="53" t="s">
        <v>65</v>
      </c>
      <c r="C157" s="53" t="s">
        <v>109</v>
      </c>
      <c r="D157" s="53" t="s">
        <v>275</v>
      </c>
      <c r="E157" s="53"/>
      <c r="F157" s="57">
        <v>255.47</v>
      </c>
    </row>
    <row r="158" spans="1:6" ht="47.25">
      <c r="A158" s="51" t="s">
        <v>77</v>
      </c>
      <c r="B158" s="53" t="s">
        <v>65</v>
      </c>
      <c r="C158" s="53" t="s">
        <v>109</v>
      </c>
      <c r="D158" s="53" t="s">
        <v>275</v>
      </c>
      <c r="E158" s="53" t="s">
        <v>78</v>
      </c>
      <c r="F158" s="57">
        <v>255.47</v>
      </c>
    </row>
    <row r="159" spans="1:6" ht="47.25">
      <c r="A159" s="51" t="s">
        <v>79</v>
      </c>
      <c r="B159" s="53" t="s">
        <v>65</v>
      </c>
      <c r="C159" s="53" t="s">
        <v>109</v>
      </c>
      <c r="D159" s="53" t="s">
        <v>275</v>
      </c>
      <c r="E159" s="53" t="s">
        <v>80</v>
      </c>
      <c r="F159" s="57">
        <v>255.47</v>
      </c>
    </row>
    <row r="160" spans="1:6" ht="63">
      <c r="A160" s="51" t="s">
        <v>113</v>
      </c>
      <c r="B160" s="53" t="s">
        <v>65</v>
      </c>
      <c r="C160" s="53" t="s">
        <v>109</v>
      </c>
      <c r="D160" s="53" t="s">
        <v>114</v>
      </c>
      <c r="E160" s="53"/>
      <c r="F160" s="57">
        <v>215.61</v>
      </c>
    </row>
    <row r="161" spans="1:6" ht="15.75">
      <c r="A161" s="51" t="s">
        <v>157</v>
      </c>
      <c r="B161" s="53" t="s">
        <v>65</v>
      </c>
      <c r="C161" s="53" t="s">
        <v>109</v>
      </c>
      <c r="D161" s="53" t="s">
        <v>194</v>
      </c>
      <c r="E161" s="53"/>
      <c r="F161" s="57">
        <v>215.61</v>
      </c>
    </row>
    <row r="162" spans="1:6" ht="47.25">
      <c r="A162" s="51" t="s">
        <v>195</v>
      </c>
      <c r="B162" s="53" t="s">
        <v>65</v>
      </c>
      <c r="C162" s="53" t="s">
        <v>109</v>
      </c>
      <c r="D162" s="53" t="s">
        <v>196</v>
      </c>
      <c r="E162" s="53"/>
      <c r="F162" s="57">
        <v>215.61</v>
      </c>
    </row>
    <row r="163" spans="1:6" ht="31.5">
      <c r="A163" s="51" t="s">
        <v>197</v>
      </c>
      <c r="B163" s="53" t="s">
        <v>65</v>
      </c>
      <c r="C163" s="53" t="s">
        <v>109</v>
      </c>
      <c r="D163" s="53" t="s">
        <v>198</v>
      </c>
      <c r="E163" s="53"/>
      <c r="F163" s="57">
        <v>215.61</v>
      </c>
    </row>
    <row r="164" spans="1:6" ht="15.75">
      <c r="A164" s="51" t="s">
        <v>90</v>
      </c>
      <c r="B164" s="53" t="s">
        <v>65</v>
      </c>
      <c r="C164" s="53" t="s">
        <v>109</v>
      </c>
      <c r="D164" s="53" t="s">
        <v>198</v>
      </c>
      <c r="E164" s="53" t="s">
        <v>91</v>
      </c>
      <c r="F164" s="57">
        <v>215.61</v>
      </c>
    </row>
    <row r="165" spans="1:6" ht="78.75">
      <c r="A165" s="51" t="s">
        <v>115</v>
      </c>
      <c r="B165" s="53" t="s">
        <v>65</v>
      </c>
      <c r="C165" s="53" t="s">
        <v>109</v>
      </c>
      <c r="D165" s="53" t="s">
        <v>198</v>
      </c>
      <c r="E165" s="53" t="s">
        <v>116</v>
      </c>
      <c r="F165" s="57">
        <v>215.61</v>
      </c>
    </row>
    <row r="166" spans="1:6" ht="15.75">
      <c r="A166" s="51" t="s">
        <v>5</v>
      </c>
      <c r="B166" s="53" t="s">
        <v>65</v>
      </c>
      <c r="C166" s="53" t="s">
        <v>117</v>
      </c>
      <c r="D166" s="53"/>
      <c r="E166" s="53"/>
      <c r="F166" s="57">
        <v>3830.66</v>
      </c>
    </row>
    <row r="167" spans="1:6" ht="126">
      <c r="A167" s="51" t="s">
        <v>110</v>
      </c>
      <c r="B167" s="53" t="s">
        <v>65</v>
      </c>
      <c r="C167" s="53" t="s">
        <v>117</v>
      </c>
      <c r="D167" s="53" t="s">
        <v>111</v>
      </c>
      <c r="E167" s="53"/>
      <c r="F167" s="57">
        <v>1778.47</v>
      </c>
    </row>
    <row r="168" spans="1:6" ht="15.75">
      <c r="A168" s="51" t="s">
        <v>157</v>
      </c>
      <c r="B168" s="53" t="s">
        <v>65</v>
      </c>
      <c r="C168" s="53" t="s">
        <v>117</v>
      </c>
      <c r="D168" s="53" t="s">
        <v>188</v>
      </c>
      <c r="E168" s="53"/>
      <c r="F168" s="57">
        <v>1778.47</v>
      </c>
    </row>
    <row r="169" spans="1:6" ht="47.25">
      <c r="A169" s="51" t="s">
        <v>189</v>
      </c>
      <c r="B169" s="53" t="s">
        <v>65</v>
      </c>
      <c r="C169" s="53" t="s">
        <v>117</v>
      </c>
      <c r="D169" s="53" t="s">
        <v>190</v>
      </c>
      <c r="E169" s="53"/>
      <c r="F169" s="57">
        <v>1778.47</v>
      </c>
    </row>
    <row r="170" spans="1:6" ht="31.5">
      <c r="A170" s="51" t="s">
        <v>199</v>
      </c>
      <c r="B170" s="53" t="s">
        <v>65</v>
      </c>
      <c r="C170" s="53" t="s">
        <v>117</v>
      </c>
      <c r="D170" s="53" t="s">
        <v>200</v>
      </c>
      <c r="E170" s="53"/>
      <c r="F170" s="57">
        <v>35.78</v>
      </c>
    </row>
    <row r="171" spans="1:6" ht="47.25">
      <c r="A171" s="51" t="s">
        <v>77</v>
      </c>
      <c r="B171" s="53" t="s">
        <v>65</v>
      </c>
      <c r="C171" s="53" t="s">
        <v>117</v>
      </c>
      <c r="D171" s="53" t="s">
        <v>200</v>
      </c>
      <c r="E171" s="53" t="s">
        <v>78</v>
      </c>
      <c r="F171" s="57">
        <v>35.78</v>
      </c>
    </row>
    <row r="172" spans="1:6" ht="47.25">
      <c r="A172" s="51" t="s">
        <v>79</v>
      </c>
      <c r="B172" s="53" t="s">
        <v>65</v>
      </c>
      <c r="C172" s="53" t="s">
        <v>117</v>
      </c>
      <c r="D172" s="53" t="s">
        <v>200</v>
      </c>
      <c r="E172" s="53" t="s">
        <v>80</v>
      </c>
      <c r="F172" s="57">
        <v>35.78</v>
      </c>
    </row>
    <row r="173" spans="1:6" ht="15.75">
      <c r="A173" s="51" t="s">
        <v>201</v>
      </c>
      <c r="B173" s="53" t="s">
        <v>65</v>
      </c>
      <c r="C173" s="53" t="s">
        <v>117</v>
      </c>
      <c r="D173" s="53" t="s">
        <v>202</v>
      </c>
      <c r="E173" s="53"/>
      <c r="F173" s="57">
        <v>1742.69</v>
      </c>
    </row>
    <row r="174" spans="1:6" ht="47.25">
      <c r="A174" s="51" t="s">
        <v>77</v>
      </c>
      <c r="B174" s="53" t="s">
        <v>65</v>
      </c>
      <c r="C174" s="53" t="s">
        <v>117</v>
      </c>
      <c r="D174" s="53" t="s">
        <v>202</v>
      </c>
      <c r="E174" s="53" t="s">
        <v>78</v>
      </c>
      <c r="F174" s="57">
        <v>1742.69</v>
      </c>
    </row>
    <row r="175" spans="1:6" ht="47.25">
      <c r="A175" s="51" t="s">
        <v>79</v>
      </c>
      <c r="B175" s="53" t="s">
        <v>65</v>
      </c>
      <c r="C175" s="53" t="s">
        <v>117</v>
      </c>
      <c r="D175" s="53" t="s">
        <v>202</v>
      </c>
      <c r="E175" s="53" t="s">
        <v>80</v>
      </c>
      <c r="F175" s="57">
        <v>1742.69</v>
      </c>
    </row>
    <row r="176" spans="1:6" ht="63">
      <c r="A176" s="51" t="s">
        <v>100</v>
      </c>
      <c r="B176" s="53" t="s">
        <v>65</v>
      </c>
      <c r="C176" s="53" t="s">
        <v>117</v>
      </c>
      <c r="D176" s="53" t="s">
        <v>101</v>
      </c>
      <c r="E176" s="53"/>
      <c r="F176" s="57">
        <v>40</v>
      </c>
    </row>
    <row r="177" spans="1:6" ht="15.75">
      <c r="A177" s="51" t="s">
        <v>157</v>
      </c>
      <c r="B177" s="53" t="s">
        <v>65</v>
      </c>
      <c r="C177" s="53" t="s">
        <v>117</v>
      </c>
      <c r="D177" s="53" t="s">
        <v>166</v>
      </c>
      <c r="E177" s="53"/>
      <c r="F177" s="57">
        <v>40</v>
      </c>
    </row>
    <row r="178" spans="1:6" ht="126">
      <c r="A178" s="54" t="s">
        <v>167</v>
      </c>
      <c r="B178" s="53" t="s">
        <v>65</v>
      </c>
      <c r="C178" s="53" t="s">
        <v>117</v>
      </c>
      <c r="D178" s="53" t="s">
        <v>168</v>
      </c>
      <c r="E178" s="53"/>
      <c r="F178" s="57">
        <v>40</v>
      </c>
    </row>
    <row r="179" spans="1:6" ht="47.25">
      <c r="A179" s="51" t="s">
        <v>276</v>
      </c>
      <c r="B179" s="53" t="s">
        <v>65</v>
      </c>
      <c r="C179" s="53" t="s">
        <v>117</v>
      </c>
      <c r="D179" s="53" t="s">
        <v>277</v>
      </c>
      <c r="E179" s="53"/>
      <c r="F179" s="57">
        <v>40</v>
      </c>
    </row>
    <row r="180" spans="1:6" ht="47.25">
      <c r="A180" s="51" t="s">
        <v>77</v>
      </c>
      <c r="B180" s="53" t="s">
        <v>65</v>
      </c>
      <c r="C180" s="53" t="s">
        <v>117</v>
      </c>
      <c r="D180" s="53" t="s">
        <v>277</v>
      </c>
      <c r="E180" s="53" t="s">
        <v>78</v>
      </c>
      <c r="F180" s="57">
        <v>40</v>
      </c>
    </row>
    <row r="181" spans="1:6" ht="47.25">
      <c r="A181" s="51" t="s">
        <v>79</v>
      </c>
      <c r="B181" s="53" t="s">
        <v>65</v>
      </c>
      <c r="C181" s="53" t="s">
        <v>117</v>
      </c>
      <c r="D181" s="53" t="s">
        <v>277</v>
      </c>
      <c r="E181" s="53" t="s">
        <v>80</v>
      </c>
      <c r="F181" s="57">
        <v>40</v>
      </c>
    </row>
    <row r="182" spans="1:6" ht="78.75">
      <c r="A182" s="51" t="s">
        <v>118</v>
      </c>
      <c r="B182" s="53" t="s">
        <v>65</v>
      </c>
      <c r="C182" s="53" t="s">
        <v>117</v>
      </c>
      <c r="D182" s="53" t="s">
        <v>119</v>
      </c>
      <c r="E182" s="53"/>
      <c r="F182" s="57">
        <v>774.05</v>
      </c>
    </row>
    <row r="183" spans="1:6" ht="47.25">
      <c r="A183" s="51" t="s">
        <v>229</v>
      </c>
      <c r="B183" s="53" t="s">
        <v>65</v>
      </c>
      <c r="C183" s="53" t="s">
        <v>117</v>
      </c>
      <c r="D183" s="53" t="s">
        <v>230</v>
      </c>
      <c r="E183" s="53"/>
      <c r="F183" s="57">
        <v>82.33</v>
      </c>
    </row>
    <row r="184" spans="1:6" ht="47.25">
      <c r="A184" s="51" t="s">
        <v>231</v>
      </c>
      <c r="B184" s="53" t="s">
        <v>65</v>
      </c>
      <c r="C184" s="53" t="s">
        <v>117</v>
      </c>
      <c r="D184" s="53" t="s">
        <v>232</v>
      </c>
      <c r="E184" s="53"/>
      <c r="F184" s="57">
        <v>82.33</v>
      </c>
    </row>
    <row r="185" spans="1:6" ht="63">
      <c r="A185" s="51" t="s">
        <v>233</v>
      </c>
      <c r="B185" s="53" t="s">
        <v>65</v>
      </c>
      <c r="C185" s="53" t="s">
        <v>117</v>
      </c>
      <c r="D185" s="53" t="s">
        <v>234</v>
      </c>
      <c r="E185" s="53"/>
      <c r="F185" s="57">
        <v>10.82</v>
      </c>
    </row>
    <row r="186" spans="1:6" ht="47.25">
      <c r="A186" s="51" t="s">
        <v>77</v>
      </c>
      <c r="B186" s="53" t="s">
        <v>65</v>
      </c>
      <c r="C186" s="53" t="s">
        <v>117</v>
      </c>
      <c r="D186" s="53" t="s">
        <v>234</v>
      </c>
      <c r="E186" s="53" t="s">
        <v>78</v>
      </c>
      <c r="F186" s="57">
        <v>10.82</v>
      </c>
    </row>
    <row r="187" spans="1:6" ht="47.25">
      <c r="A187" s="51" t="s">
        <v>79</v>
      </c>
      <c r="B187" s="53" t="s">
        <v>65</v>
      </c>
      <c r="C187" s="53" t="s">
        <v>117</v>
      </c>
      <c r="D187" s="53" t="s">
        <v>234</v>
      </c>
      <c r="E187" s="53" t="s">
        <v>80</v>
      </c>
      <c r="F187" s="57">
        <v>10.82</v>
      </c>
    </row>
    <row r="188" spans="1:6" ht="63">
      <c r="A188" s="51" t="s">
        <v>233</v>
      </c>
      <c r="B188" s="53" t="s">
        <v>65</v>
      </c>
      <c r="C188" s="53" t="s">
        <v>117</v>
      </c>
      <c r="D188" s="53" t="s">
        <v>278</v>
      </c>
      <c r="E188" s="53"/>
      <c r="F188" s="57">
        <v>71.51</v>
      </c>
    </row>
    <row r="189" spans="1:6" ht="47.25">
      <c r="A189" s="51" t="s">
        <v>77</v>
      </c>
      <c r="B189" s="53" t="s">
        <v>65</v>
      </c>
      <c r="C189" s="53" t="s">
        <v>117</v>
      </c>
      <c r="D189" s="53" t="s">
        <v>278</v>
      </c>
      <c r="E189" s="53" t="s">
        <v>78</v>
      </c>
      <c r="F189" s="57">
        <v>71.51</v>
      </c>
    </row>
    <row r="190" spans="1:6" ht="47.25">
      <c r="A190" s="51" t="s">
        <v>79</v>
      </c>
      <c r="B190" s="53" t="s">
        <v>65</v>
      </c>
      <c r="C190" s="53" t="s">
        <v>117</v>
      </c>
      <c r="D190" s="53" t="s">
        <v>278</v>
      </c>
      <c r="E190" s="53" t="s">
        <v>80</v>
      </c>
      <c r="F190" s="57">
        <v>71.51</v>
      </c>
    </row>
    <row r="191" spans="1:6" ht="15.75">
      <c r="A191" s="51" t="s">
        <v>157</v>
      </c>
      <c r="B191" s="53" t="s">
        <v>65</v>
      </c>
      <c r="C191" s="53" t="s">
        <v>117</v>
      </c>
      <c r="D191" s="53" t="s">
        <v>203</v>
      </c>
      <c r="E191" s="53"/>
      <c r="F191" s="57">
        <v>691.72</v>
      </c>
    </row>
    <row r="192" spans="1:6" ht="63">
      <c r="A192" s="51" t="s">
        <v>235</v>
      </c>
      <c r="B192" s="53" t="s">
        <v>65</v>
      </c>
      <c r="C192" s="53" t="s">
        <v>117</v>
      </c>
      <c r="D192" s="53" t="s">
        <v>236</v>
      </c>
      <c r="E192" s="53"/>
      <c r="F192" s="57">
        <v>402.22</v>
      </c>
    </row>
    <row r="193" spans="1:6" ht="47.25">
      <c r="A193" s="51" t="s">
        <v>237</v>
      </c>
      <c r="B193" s="53" t="s">
        <v>65</v>
      </c>
      <c r="C193" s="53" t="s">
        <v>117</v>
      </c>
      <c r="D193" s="53" t="s">
        <v>238</v>
      </c>
      <c r="E193" s="53"/>
      <c r="F193" s="57">
        <v>2</v>
      </c>
    </row>
    <row r="194" spans="1:6" ht="47.25">
      <c r="A194" s="51" t="s">
        <v>77</v>
      </c>
      <c r="B194" s="53" t="s">
        <v>65</v>
      </c>
      <c r="C194" s="53" t="s">
        <v>117</v>
      </c>
      <c r="D194" s="53" t="s">
        <v>238</v>
      </c>
      <c r="E194" s="53" t="s">
        <v>78</v>
      </c>
      <c r="F194" s="57">
        <v>2</v>
      </c>
    </row>
    <row r="195" spans="1:6" ht="47.25">
      <c r="A195" s="51" t="s">
        <v>79</v>
      </c>
      <c r="B195" s="53" t="s">
        <v>65</v>
      </c>
      <c r="C195" s="53" t="s">
        <v>117</v>
      </c>
      <c r="D195" s="53" t="s">
        <v>238</v>
      </c>
      <c r="E195" s="53" t="s">
        <v>80</v>
      </c>
      <c r="F195" s="57">
        <v>2</v>
      </c>
    </row>
    <row r="196" spans="1:6" ht="47.25">
      <c r="A196" s="51" t="s">
        <v>239</v>
      </c>
      <c r="B196" s="53" t="s">
        <v>65</v>
      </c>
      <c r="C196" s="53" t="s">
        <v>117</v>
      </c>
      <c r="D196" s="53" t="s">
        <v>240</v>
      </c>
      <c r="E196" s="53"/>
      <c r="F196" s="57">
        <v>42.84</v>
      </c>
    </row>
    <row r="197" spans="1:6" ht="47.25">
      <c r="A197" s="51" t="s">
        <v>77</v>
      </c>
      <c r="B197" s="53" t="s">
        <v>65</v>
      </c>
      <c r="C197" s="53" t="s">
        <v>117</v>
      </c>
      <c r="D197" s="53" t="s">
        <v>240</v>
      </c>
      <c r="E197" s="53" t="s">
        <v>78</v>
      </c>
      <c r="F197" s="57">
        <v>42.84</v>
      </c>
    </row>
    <row r="198" spans="1:6" ht="47.25">
      <c r="A198" s="51" t="s">
        <v>79</v>
      </c>
      <c r="B198" s="53" t="s">
        <v>65</v>
      </c>
      <c r="C198" s="53" t="s">
        <v>117</v>
      </c>
      <c r="D198" s="53" t="s">
        <v>240</v>
      </c>
      <c r="E198" s="53" t="s">
        <v>80</v>
      </c>
      <c r="F198" s="57">
        <v>42.84</v>
      </c>
    </row>
    <row r="199" spans="1:6" ht="63">
      <c r="A199" s="51" t="s">
        <v>241</v>
      </c>
      <c r="B199" s="53" t="s">
        <v>65</v>
      </c>
      <c r="C199" s="53" t="s">
        <v>117</v>
      </c>
      <c r="D199" s="53" t="s">
        <v>242</v>
      </c>
      <c r="E199" s="53"/>
      <c r="F199" s="57">
        <v>150.96</v>
      </c>
    </row>
    <row r="200" spans="1:6" ht="47.25">
      <c r="A200" s="51" t="s">
        <v>77</v>
      </c>
      <c r="B200" s="53" t="s">
        <v>65</v>
      </c>
      <c r="C200" s="53" t="s">
        <v>117</v>
      </c>
      <c r="D200" s="53" t="s">
        <v>242</v>
      </c>
      <c r="E200" s="53" t="s">
        <v>78</v>
      </c>
      <c r="F200" s="57">
        <v>150.96</v>
      </c>
    </row>
    <row r="201" spans="1:6" ht="47.25">
      <c r="A201" s="51" t="s">
        <v>79</v>
      </c>
      <c r="B201" s="53" t="s">
        <v>65</v>
      </c>
      <c r="C201" s="53" t="s">
        <v>117</v>
      </c>
      <c r="D201" s="53" t="s">
        <v>242</v>
      </c>
      <c r="E201" s="53" t="s">
        <v>80</v>
      </c>
      <c r="F201" s="57">
        <v>150.96</v>
      </c>
    </row>
    <row r="202" spans="1:6" ht="63">
      <c r="A202" s="51" t="s">
        <v>221</v>
      </c>
      <c r="B202" s="53" t="s">
        <v>65</v>
      </c>
      <c r="C202" s="53" t="s">
        <v>117</v>
      </c>
      <c r="D202" s="53" t="s">
        <v>279</v>
      </c>
      <c r="E202" s="53"/>
      <c r="F202" s="57">
        <v>206.42</v>
      </c>
    </row>
    <row r="203" spans="1:6" ht="47.25">
      <c r="A203" s="51" t="s">
        <v>77</v>
      </c>
      <c r="B203" s="53" t="s">
        <v>65</v>
      </c>
      <c r="C203" s="53" t="s">
        <v>117</v>
      </c>
      <c r="D203" s="53" t="s">
        <v>279</v>
      </c>
      <c r="E203" s="53" t="s">
        <v>78</v>
      </c>
      <c r="F203" s="57">
        <v>206.42</v>
      </c>
    </row>
    <row r="204" spans="1:6" ht="47.25">
      <c r="A204" s="51" t="s">
        <v>79</v>
      </c>
      <c r="B204" s="53" t="s">
        <v>65</v>
      </c>
      <c r="C204" s="53" t="s">
        <v>117</v>
      </c>
      <c r="D204" s="53" t="s">
        <v>279</v>
      </c>
      <c r="E204" s="53" t="s">
        <v>80</v>
      </c>
      <c r="F204" s="57">
        <v>206.42</v>
      </c>
    </row>
    <row r="205" spans="1:6" ht="47.25">
      <c r="A205" s="51" t="s">
        <v>204</v>
      </c>
      <c r="B205" s="53" t="s">
        <v>65</v>
      </c>
      <c r="C205" s="53" t="s">
        <v>117</v>
      </c>
      <c r="D205" s="53" t="s">
        <v>205</v>
      </c>
      <c r="E205" s="53"/>
      <c r="F205" s="57">
        <v>289.5</v>
      </c>
    </row>
    <row r="206" spans="1:6" ht="204.75">
      <c r="A206" s="54" t="s">
        <v>206</v>
      </c>
      <c r="B206" s="53" t="s">
        <v>65</v>
      </c>
      <c r="C206" s="53" t="s">
        <v>117</v>
      </c>
      <c r="D206" s="53" t="s">
        <v>207</v>
      </c>
      <c r="E206" s="53"/>
      <c r="F206" s="57">
        <v>289.5</v>
      </c>
    </row>
    <row r="207" spans="1:6" ht="15.75">
      <c r="A207" s="51" t="s">
        <v>83</v>
      </c>
      <c r="B207" s="53" t="s">
        <v>65</v>
      </c>
      <c r="C207" s="53" t="s">
        <v>117</v>
      </c>
      <c r="D207" s="53" t="s">
        <v>207</v>
      </c>
      <c r="E207" s="53" t="s">
        <v>84</v>
      </c>
      <c r="F207" s="57">
        <v>289.5</v>
      </c>
    </row>
    <row r="208" spans="1:6" ht="15.75">
      <c r="A208" s="51" t="s">
        <v>85</v>
      </c>
      <c r="B208" s="53" t="s">
        <v>65</v>
      </c>
      <c r="C208" s="53" t="s">
        <v>117</v>
      </c>
      <c r="D208" s="53" t="s">
        <v>207</v>
      </c>
      <c r="E208" s="53" t="s">
        <v>86</v>
      </c>
      <c r="F208" s="57">
        <v>289.5</v>
      </c>
    </row>
    <row r="209" spans="1:6" ht="63">
      <c r="A209" s="51" t="s">
        <v>265</v>
      </c>
      <c r="B209" s="53" t="s">
        <v>65</v>
      </c>
      <c r="C209" s="53" t="s">
        <v>117</v>
      </c>
      <c r="D209" s="53" t="s">
        <v>266</v>
      </c>
      <c r="E209" s="53"/>
      <c r="F209" s="57">
        <v>1238.14</v>
      </c>
    </row>
    <row r="210" spans="1:6" ht="15.75">
      <c r="A210" s="51" t="s">
        <v>157</v>
      </c>
      <c r="B210" s="53" t="s">
        <v>65</v>
      </c>
      <c r="C210" s="53" t="s">
        <v>117</v>
      </c>
      <c r="D210" s="53" t="s">
        <v>267</v>
      </c>
      <c r="E210" s="53"/>
      <c r="F210" s="57">
        <v>1238.14</v>
      </c>
    </row>
    <row r="211" spans="1:6" ht="94.5">
      <c r="A211" s="51" t="s">
        <v>268</v>
      </c>
      <c r="B211" s="53" t="s">
        <v>65</v>
      </c>
      <c r="C211" s="53" t="s">
        <v>117</v>
      </c>
      <c r="D211" s="53" t="s">
        <v>269</v>
      </c>
      <c r="E211" s="53"/>
      <c r="F211" s="57">
        <v>954.84</v>
      </c>
    </row>
    <row r="212" spans="1:6" ht="31.5">
      <c r="A212" s="51" t="s">
        <v>270</v>
      </c>
      <c r="B212" s="53" t="s">
        <v>65</v>
      </c>
      <c r="C212" s="53" t="s">
        <v>117</v>
      </c>
      <c r="D212" s="53" t="s">
        <v>271</v>
      </c>
      <c r="E212" s="53"/>
      <c r="F212" s="57">
        <v>954.84</v>
      </c>
    </row>
    <row r="213" spans="1:6" ht="47.25">
      <c r="A213" s="51" t="s">
        <v>77</v>
      </c>
      <c r="B213" s="53" t="s">
        <v>65</v>
      </c>
      <c r="C213" s="53" t="s">
        <v>117</v>
      </c>
      <c r="D213" s="53" t="s">
        <v>271</v>
      </c>
      <c r="E213" s="53" t="s">
        <v>78</v>
      </c>
      <c r="F213" s="57">
        <v>954.84</v>
      </c>
    </row>
    <row r="214" spans="1:6" ht="47.25">
      <c r="A214" s="51" t="s">
        <v>79</v>
      </c>
      <c r="B214" s="53" t="s">
        <v>65</v>
      </c>
      <c r="C214" s="53" t="s">
        <v>117</v>
      </c>
      <c r="D214" s="53" t="s">
        <v>271</v>
      </c>
      <c r="E214" s="53" t="s">
        <v>80</v>
      </c>
      <c r="F214" s="57">
        <v>954.84</v>
      </c>
    </row>
    <row r="215" spans="1:6" ht="94.5">
      <c r="A215" s="51" t="s">
        <v>272</v>
      </c>
      <c r="B215" s="53" t="s">
        <v>65</v>
      </c>
      <c r="C215" s="53" t="s">
        <v>117</v>
      </c>
      <c r="D215" s="53" t="s">
        <v>273</v>
      </c>
      <c r="E215" s="53"/>
      <c r="F215" s="57">
        <v>283.3</v>
      </c>
    </row>
    <row r="216" spans="1:6" ht="31.5">
      <c r="A216" s="51" t="s">
        <v>270</v>
      </c>
      <c r="B216" s="53" t="s">
        <v>65</v>
      </c>
      <c r="C216" s="53" t="s">
        <v>117</v>
      </c>
      <c r="D216" s="53" t="s">
        <v>274</v>
      </c>
      <c r="E216" s="53"/>
      <c r="F216" s="57">
        <v>283.3</v>
      </c>
    </row>
    <row r="217" spans="1:6" ht="47.25">
      <c r="A217" s="51" t="s">
        <v>77</v>
      </c>
      <c r="B217" s="53" t="s">
        <v>65</v>
      </c>
      <c r="C217" s="53" t="s">
        <v>117</v>
      </c>
      <c r="D217" s="53" t="s">
        <v>274</v>
      </c>
      <c r="E217" s="53" t="s">
        <v>78</v>
      </c>
      <c r="F217" s="57">
        <v>283.3</v>
      </c>
    </row>
    <row r="218" spans="1:6" ht="47.25">
      <c r="A218" s="51" t="s">
        <v>79</v>
      </c>
      <c r="B218" s="53" t="s">
        <v>65</v>
      </c>
      <c r="C218" s="53" t="s">
        <v>117</v>
      </c>
      <c r="D218" s="53" t="s">
        <v>274</v>
      </c>
      <c r="E218" s="53" t="s">
        <v>80</v>
      </c>
      <c r="F218" s="57">
        <v>283.3</v>
      </c>
    </row>
    <row r="219" spans="1:6" ht="31.5">
      <c r="A219" s="51" t="s">
        <v>40</v>
      </c>
      <c r="B219" s="53" t="s">
        <v>65</v>
      </c>
      <c r="C219" s="53" t="s">
        <v>120</v>
      </c>
      <c r="D219" s="53"/>
      <c r="E219" s="53"/>
      <c r="F219" s="57">
        <v>15.75</v>
      </c>
    </row>
    <row r="220" spans="1:6" ht="78.75">
      <c r="A220" s="51" t="s">
        <v>118</v>
      </c>
      <c r="B220" s="53" t="s">
        <v>65</v>
      </c>
      <c r="C220" s="53" t="s">
        <v>120</v>
      </c>
      <c r="D220" s="53" t="s">
        <v>119</v>
      </c>
      <c r="E220" s="53"/>
      <c r="F220" s="57">
        <v>15.75</v>
      </c>
    </row>
    <row r="221" spans="1:6" ht="15.75">
      <c r="A221" s="51" t="s">
        <v>157</v>
      </c>
      <c r="B221" s="53" t="s">
        <v>65</v>
      </c>
      <c r="C221" s="53" t="s">
        <v>120</v>
      </c>
      <c r="D221" s="53" t="s">
        <v>203</v>
      </c>
      <c r="E221" s="53"/>
      <c r="F221" s="57">
        <v>15.75</v>
      </c>
    </row>
    <row r="222" spans="1:6" ht="47.25">
      <c r="A222" s="51" t="s">
        <v>204</v>
      </c>
      <c r="B222" s="53" t="s">
        <v>65</v>
      </c>
      <c r="C222" s="53" t="s">
        <v>120</v>
      </c>
      <c r="D222" s="53" t="s">
        <v>205</v>
      </c>
      <c r="E222" s="53"/>
      <c r="F222" s="57">
        <v>15.75</v>
      </c>
    </row>
    <row r="223" spans="1:6" ht="204.75">
      <c r="A223" s="54" t="s">
        <v>206</v>
      </c>
      <c r="B223" s="53" t="s">
        <v>65</v>
      </c>
      <c r="C223" s="53" t="s">
        <v>120</v>
      </c>
      <c r="D223" s="53" t="s">
        <v>207</v>
      </c>
      <c r="E223" s="53"/>
      <c r="F223" s="57">
        <v>15.75</v>
      </c>
    </row>
    <row r="224" spans="1:6" ht="15.75">
      <c r="A224" s="51" t="s">
        <v>83</v>
      </c>
      <c r="B224" s="53" t="s">
        <v>65</v>
      </c>
      <c r="C224" s="53" t="s">
        <v>120</v>
      </c>
      <c r="D224" s="53" t="s">
        <v>207</v>
      </c>
      <c r="E224" s="53" t="s">
        <v>84</v>
      </c>
      <c r="F224" s="57">
        <v>15.75</v>
      </c>
    </row>
    <row r="225" spans="1:6" ht="15.75">
      <c r="A225" s="51" t="s">
        <v>85</v>
      </c>
      <c r="B225" s="53" t="s">
        <v>65</v>
      </c>
      <c r="C225" s="53" t="s">
        <v>120</v>
      </c>
      <c r="D225" s="53" t="s">
        <v>207</v>
      </c>
      <c r="E225" s="53" t="s">
        <v>86</v>
      </c>
      <c r="F225" s="57">
        <v>15.75</v>
      </c>
    </row>
    <row r="226" spans="1:6" ht="15.75">
      <c r="A226" s="51" t="s">
        <v>121</v>
      </c>
      <c r="B226" s="53" t="s">
        <v>65</v>
      </c>
      <c r="C226" s="53" t="s">
        <v>122</v>
      </c>
      <c r="D226" s="53"/>
      <c r="E226" s="53"/>
      <c r="F226" s="57">
        <v>25</v>
      </c>
    </row>
    <row r="227" spans="1:6" ht="47.25">
      <c r="A227" s="51" t="s">
        <v>123</v>
      </c>
      <c r="B227" s="53" t="s">
        <v>65</v>
      </c>
      <c r="C227" s="53" t="s">
        <v>124</v>
      </c>
      <c r="D227" s="53"/>
      <c r="E227" s="53"/>
      <c r="F227" s="57">
        <v>25</v>
      </c>
    </row>
    <row r="228" spans="1:6" ht="94.5">
      <c r="A228" s="51" t="s">
        <v>69</v>
      </c>
      <c r="B228" s="53" t="s">
        <v>65</v>
      </c>
      <c r="C228" s="53" t="s">
        <v>124</v>
      </c>
      <c r="D228" s="53" t="s">
        <v>70</v>
      </c>
      <c r="E228" s="53"/>
      <c r="F228" s="57">
        <v>25</v>
      </c>
    </row>
    <row r="229" spans="1:6" ht="94.5">
      <c r="A229" s="51" t="s">
        <v>71</v>
      </c>
      <c r="B229" s="53" t="s">
        <v>65</v>
      </c>
      <c r="C229" s="53" t="s">
        <v>124</v>
      </c>
      <c r="D229" s="53" t="s">
        <v>72</v>
      </c>
      <c r="E229" s="53"/>
      <c r="F229" s="57">
        <v>25</v>
      </c>
    </row>
    <row r="230" spans="1:6" ht="15.75">
      <c r="A230" s="51" t="s">
        <v>137</v>
      </c>
      <c r="B230" s="53" t="s">
        <v>65</v>
      </c>
      <c r="C230" s="53" t="s">
        <v>124</v>
      </c>
      <c r="D230" s="53" t="s">
        <v>138</v>
      </c>
      <c r="E230" s="53"/>
      <c r="F230" s="57">
        <v>25</v>
      </c>
    </row>
    <row r="231" spans="1:6" ht="63">
      <c r="A231" s="51" t="s">
        <v>139</v>
      </c>
      <c r="B231" s="53" t="s">
        <v>65</v>
      </c>
      <c r="C231" s="53" t="s">
        <v>124</v>
      </c>
      <c r="D231" s="53" t="s">
        <v>140</v>
      </c>
      <c r="E231" s="53"/>
      <c r="F231" s="57">
        <v>25</v>
      </c>
    </row>
    <row r="232" spans="1:6" ht="47.25">
      <c r="A232" s="51" t="s">
        <v>77</v>
      </c>
      <c r="B232" s="53" t="s">
        <v>65</v>
      </c>
      <c r="C232" s="53" t="s">
        <v>124</v>
      </c>
      <c r="D232" s="53" t="s">
        <v>140</v>
      </c>
      <c r="E232" s="53" t="s">
        <v>78</v>
      </c>
      <c r="F232" s="57">
        <v>25</v>
      </c>
    </row>
    <row r="233" spans="1:6" ht="47.25">
      <c r="A233" s="51" t="s">
        <v>79</v>
      </c>
      <c r="B233" s="53" t="s">
        <v>65</v>
      </c>
      <c r="C233" s="53" t="s">
        <v>124</v>
      </c>
      <c r="D233" s="53" t="s">
        <v>140</v>
      </c>
      <c r="E233" s="53" t="s">
        <v>80</v>
      </c>
      <c r="F233" s="57">
        <v>25</v>
      </c>
    </row>
    <row r="234" spans="1:6" ht="15.75">
      <c r="A234" s="51" t="s">
        <v>125</v>
      </c>
      <c r="B234" s="53" t="s">
        <v>65</v>
      </c>
      <c r="C234" s="53" t="s">
        <v>126</v>
      </c>
      <c r="D234" s="53"/>
      <c r="E234" s="53"/>
      <c r="F234" s="57">
        <v>3560.03</v>
      </c>
    </row>
    <row r="235" spans="1:6" ht="15.75">
      <c r="A235" s="51" t="s">
        <v>6</v>
      </c>
      <c r="B235" s="53" t="s">
        <v>65</v>
      </c>
      <c r="C235" s="53" t="s">
        <v>127</v>
      </c>
      <c r="D235" s="53"/>
      <c r="E235" s="53"/>
      <c r="F235" s="57">
        <v>3560.03</v>
      </c>
    </row>
    <row r="236" spans="1:6" ht="47.25">
      <c r="A236" s="51" t="s">
        <v>128</v>
      </c>
      <c r="B236" s="53" t="s">
        <v>65</v>
      </c>
      <c r="C236" s="53" t="s">
        <v>127</v>
      </c>
      <c r="D236" s="53" t="s">
        <v>129</v>
      </c>
      <c r="E236" s="53"/>
      <c r="F236" s="57">
        <v>3560.03</v>
      </c>
    </row>
    <row r="237" spans="1:6" ht="15.75">
      <c r="A237" s="51" t="s">
        <v>157</v>
      </c>
      <c r="B237" s="53" t="s">
        <v>65</v>
      </c>
      <c r="C237" s="53" t="s">
        <v>127</v>
      </c>
      <c r="D237" s="53" t="s">
        <v>208</v>
      </c>
      <c r="E237" s="53"/>
      <c r="F237" s="57">
        <v>3560.03</v>
      </c>
    </row>
    <row r="238" spans="1:6" ht="63">
      <c r="A238" s="51" t="s">
        <v>209</v>
      </c>
      <c r="B238" s="53" t="s">
        <v>65</v>
      </c>
      <c r="C238" s="53" t="s">
        <v>127</v>
      </c>
      <c r="D238" s="53" t="s">
        <v>210</v>
      </c>
      <c r="E238" s="53"/>
      <c r="F238" s="57">
        <v>3018.15</v>
      </c>
    </row>
    <row r="239" spans="1:6" ht="204.75">
      <c r="A239" s="54" t="s">
        <v>211</v>
      </c>
      <c r="B239" s="53" t="s">
        <v>65</v>
      </c>
      <c r="C239" s="53" t="s">
        <v>127</v>
      </c>
      <c r="D239" s="53" t="s">
        <v>212</v>
      </c>
      <c r="E239" s="53"/>
      <c r="F239" s="57">
        <v>3018.15</v>
      </c>
    </row>
    <row r="240" spans="1:6" ht="15.75">
      <c r="A240" s="51" t="s">
        <v>83</v>
      </c>
      <c r="B240" s="53" t="s">
        <v>65</v>
      </c>
      <c r="C240" s="53" t="s">
        <v>127</v>
      </c>
      <c r="D240" s="53" t="s">
        <v>212</v>
      </c>
      <c r="E240" s="53" t="s">
        <v>84</v>
      </c>
      <c r="F240" s="57">
        <v>3018.15</v>
      </c>
    </row>
    <row r="241" spans="1:6" ht="15.75">
      <c r="A241" s="51" t="s">
        <v>85</v>
      </c>
      <c r="B241" s="53" t="s">
        <v>65</v>
      </c>
      <c r="C241" s="53" t="s">
        <v>127</v>
      </c>
      <c r="D241" s="53" t="s">
        <v>212</v>
      </c>
      <c r="E241" s="53" t="s">
        <v>86</v>
      </c>
      <c r="F241" s="57">
        <v>3018.15</v>
      </c>
    </row>
    <row r="242" spans="1:6" ht="78.75">
      <c r="A242" s="51" t="s">
        <v>213</v>
      </c>
      <c r="B242" s="53" t="s">
        <v>65</v>
      </c>
      <c r="C242" s="53" t="s">
        <v>127</v>
      </c>
      <c r="D242" s="53" t="s">
        <v>214</v>
      </c>
      <c r="E242" s="53"/>
      <c r="F242" s="57">
        <v>541.88</v>
      </c>
    </row>
    <row r="243" spans="1:6" ht="204.75">
      <c r="A243" s="54" t="s">
        <v>215</v>
      </c>
      <c r="B243" s="53" t="s">
        <v>65</v>
      </c>
      <c r="C243" s="53" t="s">
        <v>127</v>
      </c>
      <c r="D243" s="53" t="s">
        <v>216</v>
      </c>
      <c r="E243" s="53"/>
      <c r="F243" s="57">
        <v>541.88</v>
      </c>
    </row>
    <row r="244" spans="1:6" ht="15.75">
      <c r="A244" s="51" t="s">
        <v>83</v>
      </c>
      <c r="B244" s="53" t="s">
        <v>65</v>
      </c>
      <c r="C244" s="53" t="s">
        <v>127</v>
      </c>
      <c r="D244" s="53" t="s">
        <v>216</v>
      </c>
      <c r="E244" s="53" t="s">
        <v>84</v>
      </c>
      <c r="F244" s="57">
        <v>541.88</v>
      </c>
    </row>
    <row r="245" spans="1:6" ht="15.75">
      <c r="A245" s="51" t="s">
        <v>85</v>
      </c>
      <c r="B245" s="53" t="s">
        <v>65</v>
      </c>
      <c r="C245" s="53" t="s">
        <v>127</v>
      </c>
      <c r="D245" s="53" t="s">
        <v>216</v>
      </c>
      <c r="E245" s="53" t="s">
        <v>86</v>
      </c>
      <c r="F245" s="57">
        <v>541.88</v>
      </c>
    </row>
    <row r="246" spans="1:6" ht="15.75">
      <c r="A246" s="51" t="s">
        <v>41</v>
      </c>
      <c r="B246" s="53" t="s">
        <v>65</v>
      </c>
      <c r="C246" s="53" t="s">
        <v>130</v>
      </c>
      <c r="D246" s="53"/>
      <c r="E246" s="53"/>
      <c r="F246" s="57">
        <v>84.06</v>
      </c>
    </row>
    <row r="247" spans="1:6" ht="15.75">
      <c r="A247" s="51" t="s">
        <v>42</v>
      </c>
      <c r="B247" s="53" t="s">
        <v>65</v>
      </c>
      <c r="C247" s="53" t="s">
        <v>131</v>
      </c>
      <c r="D247" s="53"/>
      <c r="E247" s="53"/>
      <c r="F247" s="57">
        <v>84.06</v>
      </c>
    </row>
    <row r="248" spans="1:6" ht="78.75">
      <c r="A248" s="51" t="s">
        <v>81</v>
      </c>
      <c r="B248" s="53" t="s">
        <v>65</v>
      </c>
      <c r="C248" s="53" t="s">
        <v>131</v>
      </c>
      <c r="D248" s="53" t="s">
        <v>82</v>
      </c>
      <c r="E248" s="53"/>
      <c r="F248" s="57">
        <v>84.06</v>
      </c>
    </row>
    <row r="249" spans="1:6" ht="15.75">
      <c r="A249" s="51" t="s">
        <v>153</v>
      </c>
      <c r="B249" s="53" t="s">
        <v>65</v>
      </c>
      <c r="C249" s="53" t="s">
        <v>131</v>
      </c>
      <c r="D249" s="53" t="s">
        <v>96</v>
      </c>
      <c r="E249" s="53"/>
      <c r="F249" s="57">
        <v>84.06</v>
      </c>
    </row>
    <row r="250" spans="1:6" ht="15.75">
      <c r="A250" s="51" t="s">
        <v>137</v>
      </c>
      <c r="B250" s="53" t="s">
        <v>65</v>
      </c>
      <c r="C250" s="53" t="s">
        <v>131</v>
      </c>
      <c r="D250" s="53" t="s">
        <v>154</v>
      </c>
      <c r="E250" s="53"/>
      <c r="F250" s="57">
        <v>84.06</v>
      </c>
    </row>
    <row r="251" spans="1:6" ht="94.5">
      <c r="A251" s="51" t="s">
        <v>217</v>
      </c>
      <c r="B251" s="53" t="s">
        <v>65</v>
      </c>
      <c r="C251" s="53" t="s">
        <v>131</v>
      </c>
      <c r="D251" s="53" t="s">
        <v>218</v>
      </c>
      <c r="E251" s="53"/>
      <c r="F251" s="57">
        <v>84.06</v>
      </c>
    </row>
    <row r="252" spans="1:6" ht="31.5">
      <c r="A252" s="51" t="s">
        <v>132</v>
      </c>
      <c r="B252" s="53" t="s">
        <v>65</v>
      </c>
      <c r="C252" s="53" t="s">
        <v>131</v>
      </c>
      <c r="D252" s="53" t="s">
        <v>218</v>
      </c>
      <c r="E252" s="53" t="s">
        <v>133</v>
      </c>
      <c r="F252" s="57">
        <v>84.06</v>
      </c>
    </row>
    <row r="253" spans="1:6" ht="31.5">
      <c r="A253" s="51" t="s">
        <v>219</v>
      </c>
      <c r="B253" s="53" t="s">
        <v>65</v>
      </c>
      <c r="C253" s="53" t="s">
        <v>131</v>
      </c>
      <c r="D253" s="53" t="s">
        <v>218</v>
      </c>
      <c r="E253" s="53" t="s">
        <v>220</v>
      </c>
      <c r="F253" s="57">
        <v>84.06</v>
      </c>
    </row>
    <row r="254" spans="1:6" ht="15.75">
      <c r="A254" s="51" t="s">
        <v>43</v>
      </c>
      <c r="B254" s="53" t="s">
        <v>65</v>
      </c>
      <c r="C254" s="53" t="s">
        <v>280</v>
      </c>
      <c r="D254" s="53"/>
      <c r="E254" s="53"/>
      <c r="F254" s="57">
        <v>26.69</v>
      </c>
    </row>
    <row r="255" spans="1:6" ht="15.75">
      <c r="A255" s="51" t="s">
        <v>44</v>
      </c>
      <c r="B255" s="53" t="s">
        <v>65</v>
      </c>
      <c r="C255" s="53" t="s">
        <v>281</v>
      </c>
      <c r="D255" s="53"/>
      <c r="E255" s="53"/>
      <c r="F255" s="57">
        <v>26.69</v>
      </c>
    </row>
    <row r="256" spans="1:6" ht="63">
      <c r="A256" s="51" t="s">
        <v>282</v>
      </c>
      <c r="B256" s="53" t="s">
        <v>65</v>
      </c>
      <c r="C256" s="53" t="s">
        <v>281</v>
      </c>
      <c r="D256" s="53" t="s">
        <v>283</v>
      </c>
      <c r="E256" s="53"/>
      <c r="F256" s="57">
        <v>26.69</v>
      </c>
    </row>
    <row r="257" spans="1:6" ht="15.75">
      <c r="A257" s="51" t="s">
        <v>157</v>
      </c>
      <c r="B257" s="53" t="s">
        <v>65</v>
      </c>
      <c r="C257" s="53" t="s">
        <v>281</v>
      </c>
      <c r="D257" s="53" t="s">
        <v>284</v>
      </c>
      <c r="E257" s="53"/>
      <c r="F257" s="57">
        <v>26.69</v>
      </c>
    </row>
    <row r="258" spans="1:6" ht="63">
      <c r="A258" s="51" t="s">
        <v>285</v>
      </c>
      <c r="B258" s="53" t="s">
        <v>65</v>
      </c>
      <c r="C258" s="53" t="s">
        <v>281</v>
      </c>
      <c r="D258" s="53" t="s">
        <v>286</v>
      </c>
      <c r="E258" s="53"/>
      <c r="F258" s="57">
        <v>26.69</v>
      </c>
    </row>
    <row r="259" spans="1:6" ht="47.25">
      <c r="A259" s="51" t="s">
        <v>287</v>
      </c>
      <c r="B259" s="53" t="s">
        <v>65</v>
      </c>
      <c r="C259" s="53" t="s">
        <v>281</v>
      </c>
      <c r="D259" s="53" t="s">
        <v>288</v>
      </c>
      <c r="E259" s="53"/>
      <c r="F259" s="57">
        <v>26.69</v>
      </c>
    </row>
    <row r="260" spans="1:6" ht="47.25">
      <c r="A260" s="51" t="s">
        <v>77</v>
      </c>
      <c r="B260" s="53" t="s">
        <v>65</v>
      </c>
      <c r="C260" s="53" t="s">
        <v>281</v>
      </c>
      <c r="D260" s="53" t="s">
        <v>288</v>
      </c>
      <c r="E260" s="53" t="s">
        <v>78</v>
      </c>
      <c r="F260" s="57">
        <v>26.69</v>
      </c>
    </row>
    <row r="261" spans="1:6" ht="47.25">
      <c r="A261" s="51" t="s">
        <v>79</v>
      </c>
      <c r="B261" s="53" t="s">
        <v>65</v>
      </c>
      <c r="C261" s="53" t="s">
        <v>281</v>
      </c>
      <c r="D261" s="53" t="s">
        <v>288</v>
      </c>
      <c r="E261" s="53" t="s">
        <v>80</v>
      </c>
      <c r="F261" s="57">
        <v>26.69</v>
      </c>
    </row>
    <row r="262" spans="1:6" ht="15.75">
      <c r="A262" s="55" t="s">
        <v>134</v>
      </c>
      <c r="B262" s="56"/>
      <c r="C262" s="56"/>
      <c r="D262" s="56"/>
      <c r="E262" s="56"/>
      <c r="F262" s="58">
        <v>20566.57</v>
      </c>
    </row>
  </sheetData>
  <sheetProtection/>
  <mergeCells count="8">
    <mergeCell ref="E1:F1"/>
    <mergeCell ref="A8:F10"/>
    <mergeCell ref="D6:F6"/>
    <mergeCell ref="D5:F5"/>
    <mergeCell ref="D4:F4"/>
    <mergeCell ref="D3:F3"/>
    <mergeCell ref="D2:F2"/>
    <mergeCell ref="D7:F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9.140625" style="1" customWidth="1"/>
    <col min="2" max="2" width="14.140625" style="1" customWidth="1"/>
    <col min="3" max="3" width="12.140625" style="1" customWidth="1"/>
    <col min="4" max="4" width="15.57421875" style="1" customWidth="1"/>
    <col min="5" max="16384" width="9.140625" style="1" customWidth="1"/>
  </cols>
  <sheetData>
    <row r="1" spans="1:4" ht="15.75">
      <c r="A1" s="3"/>
      <c r="B1" s="4"/>
      <c r="C1" s="63" t="s">
        <v>34</v>
      </c>
      <c r="D1" s="63"/>
    </row>
    <row r="2" spans="1:4" ht="15.75">
      <c r="A2" s="3"/>
      <c r="B2" s="63" t="s">
        <v>7</v>
      </c>
      <c r="C2" s="63"/>
      <c r="D2" s="63"/>
    </row>
    <row r="3" spans="1:4" ht="15.75">
      <c r="A3" s="3"/>
      <c r="B3" s="63" t="s">
        <v>8</v>
      </c>
      <c r="C3" s="63"/>
      <c r="D3" s="63"/>
    </row>
    <row r="4" spans="1:4" ht="15.75">
      <c r="A4" s="3"/>
      <c r="B4" s="63" t="s">
        <v>30</v>
      </c>
      <c r="C4" s="63"/>
      <c r="D4" s="63"/>
    </row>
    <row r="5" spans="1:4" ht="15.75">
      <c r="A5" s="3"/>
      <c r="B5" s="63" t="s">
        <v>9</v>
      </c>
      <c r="C5" s="63"/>
      <c r="D5" s="63"/>
    </row>
    <row r="6" spans="1:4" ht="15.75">
      <c r="A6" s="3"/>
      <c r="B6" s="63" t="s">
        <v>10</v>
      </c>
      <c r="C6" s="63"/>
      <c r="D6" s="63"/>
    </row>
    <row r="7" spans="1:4" ht="15.75">
      <c r="A7" s="3"/>
      <c r="B7" s="65" t="s">
        <v>292</v>
      </c>
      <c r="C7" s="65"/>
      <c r="D7" s="65"/>
    </row>
    <row r="8" spans="1:4" ht="12.75" customHeight="1">
      <c r="A8" s="64"/>
      <c r="B8" s="64"/>
      <c r="C8" s="64"/>
      <c r="D8" s="3"/>
    </row>
    <row r="9" spans="1:4" ht="49.5" customHeight="1">
      <c r="A9" s="64" t="s">
        <v>244</v>
      </c>
      <c r="B9" s="64"/>
      <c r="C9" s="64"/>
      <c r="D9" s="64"/>
    </row>
    <row r="10" spans="1:4" ht="14.25" customHeight="1">
      <c r="A10" s="64"/>
      <c r="B10" s="64"/>
      <c r="C10" s="64"/>
      <c r="D10" s="3"/>
    </row>
    <row r="11" spans="1:4" ht="16.5" thickBot="1">
      <c r="A11" s="3"/>
      <c r="B11" s="3"/>
      <c r="C11" s="3"/>
      <c r="D11" s="3"/>
    </row>
    <row r="12" spans="1:4" ht="31.5">
      <c r="A12" s="5" t="s">
        <v>2</v>
      </c>
      <c r="B12" s="6" t="s">
        <v>16</v>
      </c>
      <c r="C12" s="6" t="s">
        <v>17</v>
      </c>
      <c r="D12" s="7" t="s">
        <v>14</v>
      </c>
    </row>
    <row r="13" spans="1:4" s="2" customFormat="1" ht="14.25">
      <c r="A13" s="8" t="s">
        <v>0</v>
      </c>
      <c r="B13" s="13" t="s">
        <v>47</v>
      </c>
      <c r="C13" s="13" t="s">
        <v>48</v>
      </c>
      <c r="D13" s="9">
        <f>SUM(D14:D16)</f>
        <v>5590.22</v>
      </c>
    </row>
    <row r="14" spans="1:4" ht="46.5" customHeight="1">
      <c r="A14" s="10" t="s">
        <v>1</v>
      </c>
      <c r="B14" s="11" t="s">
        <v>47</v>
      </c>
      <c r="C14" s="11" t="s">
        <v>49</v>
      </c>
      <c r="D14" s="12">
        <f>Ведомственная!F16</f>
        <v>4607.04</v>
      </c>
    </row>
    <row r="15" spans="1:4" ht="45">
      <c r="A15" s="10" t="s">
        <v>13</v>
      </c>
      <c r="B15" s="11" t="s">
        <v>47</v>
      </c>
      <c r="C15" s="11" t="s">
        <v>50</v>
      </c>
      <c r="D15" s="12">
        <f>Ведомственная!F46</f>
        <v>938.75</v>
      </c>
    </row>
    <row r="16" spans="1:4" ht="15.75">
      <c r="A16" s="18" t="s">
        <v>35</v>
      </c>
      <c r="B16" s="11" t="s">
        <v>47</v>
      </c>
      <c r="C16" s="11" t="s">
        <v>51</v>
      </c>
      <c r="D16" s="12">
        <f>Ведомственная!F53</f>
        <v>44.43</v>
      </c>
    </row>
    <row r="17" spans="1:4" ht="20.25" customHeight="1">
      <c r="A17" s="19" t="s">
        <v>36</v>
      </c>
      <c r="B17" s="13" t="s">
        <v>52</v>
      </c>
      <c r="C17" s="13" t="s">
        <v>48</v>
      </c>
      <c r="D17" s="9">
        <f>D18</f>
        <v>106.18</v>
      </c>
    </row>
    <row r="18" spans="1:4" ht="18.75" customHeight="1">
      <c r="A18" s="18" t="s">
        <v>37</v>
      </c>
      <c r="B18" s="11" t="s">
        <v>52</v>
      </c>
      <c r="C18" s="11" t="s">
        <v>53</v>
      </c>
      <c r="D18" s="12">
        <f>Ведомственная!F76</f>
        <v>106.18</v>
      </c>
    </row>
    <row r="19" spans="1:4" s="2" customFormat="1" ht="28.5">
      <c r="A19" s="8" t="s">
        <v>4</v>
      </c>
      <c r="B19" s="13" t="s">
        <v>53</v>
      </c>
      <c r="C19" s="13" t="s">
        <v>48</v>
      </c>
      <c r="D19" s="9">
        <f>SUM(D20:D20)</f>
        <v>179.26</v>
      </c>
    </row>
    <row r="20" spans="1:4" ht="46.5" customHeight="1">
      <c r="A20" s="51" t="s">
        <v>164</v>
      </c>
      <c r="B20" s="11" t="s">
        <v>53</v>
      </c>
      <c r="C20" s="11" t="s">
        <v>57</v>
      </c>
      <c r="D20" s="12">
        <f>Ведомственная!F86</f>
        <v>179.26</v>
      </c>
    </row>
    <row r="21" spans="1:4" ht="15.75">
      <c r="A21" s="19" t="s">
        <v>38</v>
      </c>
      <c r="B21" s="13" t="s">
        <v>49</v>
      </c>
      <c r="C21" s="13" t="s">
        <v>48</v>
      </c>
      <c r="D21" s="9">
        <f>D22+D23</f>
        <v>4778.55</v>
      </c>
    </row>
    <row r="22" spans="1:4" ht="15.75">
      <c r="A22" s="18" t="s">
        <v>39</v>
      </c>
      <c r="B22" s="11" t="s">
        <v>49</v>
      </c>
      <c r="C22" s="11" t="s">
        <v>54</v>
      </c>
      <c r="D22" s="12">
        <f>Ведомственная!F97</f>
        <v>4637.55</v>
      </c>
    </row>
    <row r="23" spans="1:4" ht="15.75">
      <c r="A23" s="29" t="s">
        <v>59</v>
      </c>
      <c r="B23" s="11" t="s">
        <v>49</v>
      </c>
      <c r="C23" s="11" t="s">
        <v>60</v>
      </c>
      <c r="D23" s="12">
        <f>Ведомственная!F128</f>
        <v>141</v>
      </c>
    </row>
    <row r="24" spans="1:4" s="2" customFormat="1" ht="24" customHeight="1">
      <c r="A24" s="8" t="s">
        <v>3</v>
      </c>
      <c r="B24" s="13" t="s">
        <v>55</v>
      </c>
      <c r="C24" s="13" t="s">
        <v>48</v>
      </c>
      <c r="D24" s="9">
        <f>SUM(D25:D28)</f>
        <v>6216.58</v>
      </c>
    </row>
    <row r="25" spans="1:4" s="2" customFormat="1" ht="15">
      <c r="A25" s="20" t="s">
        <v>45</v>
      </c>
      <c r="B25" s="11" t="s">
        <v>55</v>
      </c>
      <c r="C25" s="11" t="s">
        <v>47</v>
      </c>
      <c r="D25" s="12">
        <f>Ведомственная!F136</f>
        <v>534.8</v>
      </c>
    </row>
    <row r="26" spans="1:4" s="2" customFormat="1" ht="15">
      <c r="A26" s="21" t="s">
        <v>46</v>
      </c>
      <c r="B26" s="11" t="s">
        <v>55</v>
      </c>
      <c r="C26" s="11" t="s">
        <v>52</v>
      </c>
      <c r="D26" s="12">
        <f>Ведомственная!F147</f>
        <v>1835.37</v>
      </c>
    </row>
    <row r="27" spans="1:4" ht="15">
      <c r="A27" s="10" t="s">
        <v>5</v>
      </c>
      <c r="B27" s="11" t="s">
        <v>55</v>
      </c>
      <c r="C27" s="11" t="s">
        <v>53</v>
      </c>
      <c r="D27" s="12">
        <f>Ведомственная!F166</f>
        <v>3830.66</v>
      </c>
    </row>
    <row r="28" spans="1:4" ht="31.5">
      <c r="A28" s="18" t="s">
        <v>40</v>
      </c>
      <c r="B28" s="11" t="s">
        <v>55</v>
      </c>
      <c r="C28" s="11" t="s">
        <v>55</v>
      </c>
      <c r="D28" s="12">
        <f>Ведомственная!F219</f>
        <v>15.75</v>
      </c>
    </row>
    <row r="29" spans="1:4" s="2" customFormat="1" ht="18" customHeight="1">
      <c r="A29" s="8" t="s">
        <v>121</v>
      </c>
      <c r="B29" s="13" t="s">
        <v>135</v>
      </c>
      <c r="C29" s="13" t="s">
        <v>48</v>
      </c>
      <c r="D29" s="9">
        <f>SUM(D30)</f>
        <v>25</v>
      </c>
    </row>
    <row r="30" spans="1:4" ht="42" customHeight="1">
      <c r="A30" s="10" t="s">
        <v>123</v>
      </c>
      <c r="B30" s="11" t="s">
        <v>135</v>
      </c>
      <c r="C30" s="11" t="s">
        <v>55</v>
      </c>
      <c r="D30" s="12">
        <f>Ведомственная!F227</f>
        <v>25</v>
      </c>
    </row>
    <row r="31" spans="1:4" s="2" customFormat="1" ht="18" customHeight="1">
      <c r="A31" s="8" t="s">
        <v>125</v>
      </c>
      <c r="B31" s="13" t="s">
        <v>56</v>
      </c>
      <c r="C31" s="13" t="s">
        <v>48</v>
      </c>
      <c r="D31" s="9">
        <f>SUM(D32)</f>
        <v>3560.03</v>
      </c>
    </row>
    <row r="32" spans="1:4" ht="19.5" customHeight="1">
      <c r="A32" s="10" t="s">
        <v>6</v>
      </c>
      <c r="B32" s="11" t="s">
        <v>56</v>
      </c>
      <c r="C32" s="11" t="s">
        <v>47</v>
      </c>
      <c r="D32" s="12">
        <f>Ведомственная!F235</f>
        <v>3560.03</v>
      </c>
    </row>
    <row r="33" spans="1:4" ht="19.5" customHeight="1">
      <c r="A33" s="19" t="s">
        <v>41</v>
      </c>
      <c r="B33" s="13" t="s">
        <v>57</v>
      </c>
      <c r="C33" s="13" t="s">
        <v>48</v>
      </c>
      <c r="D33" s="9">
        <f>D34</f>
        <v>84.06</v>
      </c>
    </row>
    <row r="34" spans="1:4" ht="19.5" customHeight="1">
      <c r="A34" s="19" t="s">
        <v>42</v>
      </c>
      <c r="B34" s="11" t="s">
        <v>57</v>
      </c>
      <c r="C34" s="11" t="s">
        <v>47</v>
      </c>
      <c r="D34" s="12">
        <f>Ведомственная!F247</f>
        <v>84.06</v>
      </c>
    </row>
    <row r="35" spans="1:4" ht="19.5" customHeight="1">
      <c r="A35" s="19" t="s">
        <v>43</v>
      </c>
      <c r="B35" s="13" t="s">
        <v>58</v>
      </c>
      <c r="C35" s="13" t="s">
        <v>48</v>
      </c>
      <c r="D35" s="9">
        <f>D36</f>
        <v>26.69</v>
      </c>
    </row>
    <row r="36" spans="1:4" ht="19.5" customHeight="1" thickBot="1">
      <c r="A36" s="59" t="s">
        <v>44</v>
      </c>
      <c r="B36" s="15" t="s">
        <v>58</v>
      </c>
      <c r="C36" s="15" t="s">
        <v>47</v>
      </c>
      <c r="D36" s="22">
        <f>Ведомственная!F255</f>
        <v>26.69</v>
      </c>
    </row>
    <row r="37" spans="1:4" s="2" customFormat="1" ht="15" thickBot="1">
      <c r="A37" s="14" t="s">
        <v>21</v>
      </c>
      <c r="B37" s="16"/>
      <c r="C37" s="16"/>
      <c r="D37" s="17">
        <f>D13+D17+D19+D21+D24+D29+D31+D33+D35</f>
        <v>20566.57</v>
      </c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</sheetData>
  <sheetProtection/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B7:D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6.57421875" style="30" customWidth="1"/>
    <col min="2" max="2" width="33.28125" style="30" customWidth="1"/>
    <col min="3" max="3" width="38.57421875" style="30" customWidth="1"/>
    <col min="4" max="16384" width="9.140625" style="30" customWidth="1"/>
  </cols>
  <sheetData>
    <row r="1" spans="1:3" ht="15.75">
      <c r="A1" s="31"/>
      <c r="B1" s="31"/>
      <c r="C1" s="32" t="s">
        <v>62</v>
      </c>
    </row>
    <row r="2" spans="1:7" ht="15.75">
      <c r="A2" s="31"/>
      <c r="B2" s="31"/>
      <c r="C2" s="32" t="s">
        <v>7</v>
      </c>
      <c r="E2" s="38"/>
      <c r="F2" s="38"/>
      <c r="G2" s="38"/>
    </row>
    <row r="3" spans="1:7" ht="15.75">
      <c r="A3" s="31"/>
      <c r="B3" s="31"/>
      <c r="C3" s="32" t="s">
        <v>8</v>
      </c>
      <c r="E3" s="38"/>
      <c r="F3" s="38"/>
      <c r="G3" s="38"/>
    </row>
    <row r="4" spans="1:7" ht="15.75">
      <c r="A4" s="31"/>
      <c r="B4" s="31"/>
      <c r="C4" s="32" t="s">
        <v>30</v>
      </c>
      <c r="D4" s="38"/>
      <c r="E4" s="38"/>
      <c r="F4" s="38"/>
      <c r="G4" s="38"/>
    </row>
    <row r="5" spans="1:7" ht="15.75">
      <c r="A5" s="31"/>
      <c r="B5" s="31"/>
      <c r="C5" s="32" t="s">
        <v>9</v>
      </c>
      <c r="D5" s="38"/>
      <c r="E5" s="38"/>
      <c r="F5" s="38"/>
      <c r="G5" s="38"/>
    </row>
    <row r="6" spans="1:7" ht="15.75">
      <c r="A6" s="31"/>
      <c r="B6" s="31"/>
      <c r="C6" s="32" t="s">
        <v>20</v>
      </c>
      <c r="E6" s="38"/>
      <c r="F6" s="38"/>
      <c r="G6" s="38"/>
    </row>
    <row r="7" spans="1:3" ht="15.75">
      <c r="A7" s="31"/>
      <c r="B7" s="31"/>
      <c r="C7" s="32" t="s">
        <v>292</v>
      </c>
    </row>
    <row r="8" spans="1:3" ht="15.75">
      <c r="A8" s="31"/>
      <c r="B8" s="31"/>
      <c r="C8" s="31"/>
    </row>
    <row r="9" spans="1:3" ht="65.25" customHeight="1">
      <c r="A9" s="67" t="s">
        <v>245</v>
      </c>
      <c r="B9" s="67"/>
      <c r="C9" s="67"/>
    </row>
    <row r="10" spans="1:3" ht="15.75">
      <c r="A10" s="31"/>
      <c r="B10" s="66"/>
      <c r="C10" s="66"/>
    </row>
    <row r="11" spans="1:3" ht="15.75">
      <c r="A11" s="31"/>
      <c r="B11" s="66"/>
      <c r="C11" s="66"/>
    </row>
    <row r="12" spans="1:3" ht="15.75">
      <c r="A12" s="31"/>
      <c r="B12" s="31"/>
      <c r="C12" s="31"/>
    </row>
    <row r="13" spans="1:3" ht="51.75" customHeight="1">
      <c r="A13" s="41" t="s">
        <v>11</v>
      </c>
      <c r="B13" s="36" t="s">
        <v>246</v>
      </c>
      <c r="C13" s="36" t="s">
        <v>247</v>
      </c>
    </row>
    <row r="14" spans="1:3" ht="31.5">
      <c r="A14" s="36" t="s">
        <v>32</v>
      </c>
      <c r="B14" s="45">
        <v>5</v>
      </c>
      <c r="C14" s="52">
        <v>2415</v>
      </c>
    </row>
    <row r="15" spans="1:3" ht="15.75">
      <c r="A15" s="35" t="s">
        <v>12</v>
      </c>
      <c r="B15" s="35">
        <f>SUM(B14:B14)</f>
        <v>5</v>
      </c>
      <c r="C15" s="46">
        <f>SUM(C14:C14)</f>
        <v>2415</v>
      </c>
    </row>
    <row r="16" spans="1:3" ht="15.75">
      <c r="A16" s="39"/>
      <c r="B16" s="40"/>
      <c r="C16" s="40"/>
    </row>
    <row r="17" spans="1:3" ht="15.75">
      <c r="A17" s="31"/>
      <c r="B17" s="31"/>
      <c r="C17" s="31"/>
    </row>
    <row r="18" spans="1:3" ht="15.75">
      <c r="A18" s="31"/>
      <c r="B18" s="31"/>
      <c r="C18" s="31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L20" sqref="L20"/>
    </sheetView>
  </sheetViews>
  <sheetFormatPr defaultColWidth="9.140625" defaultRowHeight="12.75"/>
  <cols>
    <col min="1" max="1" width="13.421875" style="30" customWidth="1"/>
    <col min="2" max="2" width="31.7109375" style="30" customWidth="1"/>
    <col min="3" max="3" width="23.140625" style="30" customWidth="1"/>
    <col min="4" max="4" width="17.8515625" style="30" customWidth="1"/>
    <col min="5" max="5" width="14.8515625" style="30" customWidth="1"/>
    <col min="6" max="6" width="14.28125" style="30" customWidth="1"/>
    <col min="7" max="7" width="15.140625" style="30" customWidth="1"/>
    <col min="8" max="8" width="15.7109375" style="30" customWidth="1"/>
    <col min="9" max="16384" width="9.140625" style="30" customWidth="1"/>
  </cols>
  <sheetData>
    <row r="1" spans="5:7" ht="15.75">
      <c r="E1" s="31"/>
      <c r="F1" s="31"/>
      <c r="G1" s="32" t="s">
        <v>63</v>
      </c>
    </row>
    <row r="2" spans="5:7" ht="15.75">
      <c r="E2" s="31"/>
      <c r="F2" s="31"/>
      <c r="G2" s="32" t="s">
        <v>7</v>
      </c>
    </row>
    <row r="3" spans="5:7" ht="15.75">
      <c r="E3" s="31"/>
      <c r="F3" s="31"/>
      <c r="G3" s="32" t="s">
        <v>8</v>
      </c>
    </row>
    <row r="4" spans="5:7" ht="15.75">
      <c r="E4" s="31"/>
      <c r="F4" s="31"/>
      <c r="G4" s="32" t="s">
        <v>31</v>
      </c>
    </row>
    <row r="5" spans="5:7" ht="15.75">
      <c r="E5" s="31"/>
      <c r="F5" s="31"/>
      <c r="G5" s="32" t="s">
        <v>22</v>
      </c>
    </row>
    <row r="6" spans="5:7" ht="15.75">
      <c r="E6" s="31"/>
      <c r="F6" s="31"/>
      <c r="G6" s="32" t="s">
        <v>20</v>
      </c>
    </row>
    <row r="7" spans="6:7" ht="15">
      <c r="F7" s="68" t="s">
        <v>292</v>
      </c>
      <c r="G7" s="68"/>
    </row>
    <row r="8" ht="12.75">
      <c r="G8" s="33"/>
    </row>
    <row r="9" spans="1:8" ht="12.75" customHeight="1">
      <c r="A9" s="67" t="s">
        <v>248</v>
      </c>
      <c r="B9" s="67"/>
      <c r="C9" s="67"/>
      <c r="D9" s="67"/>
      <c r="E9" s="67"/>
      <c r="F9" s="67"/>
      <c r="G9" s="67"/>
      <c r="H9" s="34"/>
    </row>
    <row r="10" spans="1:8" ht="21" customHeight="1">
      <c r="A10" s="67"/>
      <c r="B10" s="67"/>
      <c r="C10" s="67"/>
      <c r="D10" s="67"/>
      <c r="E10" s="67"/>
      <c r="F10" s="67"/>
      <c r="G10" s="67"/>
      <c r="H10" s="34"/>
    </row>
    <row r="11" spans="1:8" ht="15.75">
      <c r="A11" s="31"/>
      <c r="B11" s="31"/>
      <c r="C11" s="31"/>
      <c r="D11" s="31"/>
      <c r="E11" s="31"/>
      <c r="F11" s="31"/>
      <c r="G11" s="31"/>
      <c r="H11" s="31"/>
    </row>
    <row r="12" spans="1:8" ht="15.75">
      <c r="A12" s="31"/>
      <c r="B12" s="31"/>
      <c r="C12" s="31"/>
      <c r="D12" s="31"/>
      <c r="E12" s="31"/>
      <c r="F12" s="31"/>
      <c r="G12" s="31"/>
      <c r="H12" s="31"/>
    </row>
    <row r="13" spans="1:8" ht="15.75">
      <c r="A13" s="31"/>
      <c r="B13" s="31"/>
      <c r="C13" s="31"/>
      <c r="D13" s="31"/>
      <c r="E13" s="31"/>
      <c r="F13" s="31"/>
      <c r="G13" s="31"/>
      <c r="H13" s="31"/>
    </row>
    <row r="14" spans="1:7" ht="15.75">
      <c r="A14" s="31"/>
      <c r="B14" s="31"/>
      <c r="C14" s="31"/>
      <c r="D14" s="31"/>
      <c r="E14" s="31"/>
      <c r="F14" s="31"/>
      <c r="G14" s="31"/>
    </row>
    <row r="15" spans="1:7" ht="31.5" customHeight="1">
      <c r="A15" s="69" t="s">
        <v>136</v>
      </c>
      <c r="B15" s="71" t="s">
        <v>23</v>
      </c>
      <c r="C15" s="71"/>
      <c r="D15" s="71"/>
      <c r="E15" s="71"/>
      <c r="F15" s="71"/>
      <c r="G15" s="71"/>
    </row>
    <row r="16" spans="1:7" ht="12.75" customHeight="1">
      <c r="A16" s="70"/>
      <c r="B16" s="72" t="s">
        <v>24</v>
      </c>
      <c r="C16" s="72" t="s">
        <v>25</v>
      </c>
      <c r="D16" s="72" t="s">
        <v>26</v>
      </c>
      <c r="E16" s="72" t="s">
        <v>27</v>
      </c>
      <c r="F16" s="72" t="s">
        <v>28</v>
      </c>
      <c r="G16" s="72" t="s">
        <v>29</v>
      </c>
    </row>
    <row r="17" spans="1:7" ht="78" customHeight="1">
      <c r="A17" s="70"/>
      <c r="B17" s="73"/>
      <c r="C17" s="73"/>
      <c r="D17" s="72"/>
      <c r="E17" s="72"/>
      <c r="F17" s="72"/>
      <c r="G17" s="73"/>
    </row>
    <row r="18" spans="1:7" ht="15.75">
      <c r="A18" s="35">
        <v>1</v>
      </c>
      <c r="B18" s="35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7" ht="15.75">
      <c r="A19" s="46">
        <v>50</v>
      </c>
      <c r="B19" s="35"/>
      <c r="C19" s="35"/>
      <c r="D19" s="35"/>
      <c r="E19" s="36"/>
      <c r="F19" s="43">
        <v>0</v>
      </c>
      <c r="G19" s="35"/>
    </row>
    <row r="20" spans="1:8" s="37" customFormat="1" ht="185.25" customHeight="1">
      <c r="A20" s="42"/>
      <c r="B20" s="43" t="s">
        <v>289</v>
      </c>
      <c r="C20" s="44" t="s">
        <v>290</v>
      </c>
      <c r="D20" s="43" t="s">
        <v>291</v>
      </c>
      <c r="E20" s="42">
        <v>40</v>
      </c>
      <c r="F20" s="42"/>
      <c r="G20" s="42">
        <v>21.92</v>
      </c>
      <c r="H20" s="30"/>
    </row>
  </sheetData>
  <sheetProtection/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2022-11-23T08:55:50Z</cp:lastPrinted>
  <dcterms:created xsi:type="dcterms:W3CDTF">2007-09-04T08:08:49Z</dcterms:created>
  <dcterms:modified xsi:type="dcterms:W3CDTF">2022-11-23T08:55:55Z</dcterms:modified>
  <cp:category/>
  <cp:version/>
  <cp:contentType/>
  <cp:contentStatus/>
</cp:coreProperties>
</file>