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450" windowHeight="3465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5" i="1"/>
  <c r="L27" i="1"/>
  <c r="K27" i="1"/>
  <c r="J6" i="1"/>
  <c r="J7" i="1"/>
  <c r="J8" i="1"/>
  <c r="J9" i="1"/>
  <c r="J10" i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5" i="1"/>
  <c r="I27" i="1"/>
  <c r="H27" i="1"/>
  <c r="M27" i="1" s="1"/>
  <c r="G5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6" i="1"/>
  <c r="F27" i="1"/>
  <c r="E27" i="1"/>
  <c r="D27" i="1"/>
  <c r="J27" i="1" l="1"/>
  <c r="G27" i="1"/>
</calcChain>
</file>

<file path=xl/sharedStrings.xml><?xml version="1.0" encoding="utf-8"?>
<sst xmlns="http://schemas.openxmlformats.org/spreadsheetml/2006/main" count="60" uniqueCount="50">
  <si>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</si>
  <si>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</si>
  <si>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</si>
  <si>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</si>
  <si>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</si>
  <si>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</si>
  <si>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</si>
  <si>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</si>
  <si>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</si>
  <si>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</si>
  <si>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</si>
  <si>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</si>
  <si>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</si>
  <si>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</si>
  <si>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</si>
  <si>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</si>
  <si>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</si>
  <si>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</si>
  <si>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</si>
  <si>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наименование мероприятия  </t>
  </si>
  <si>
    <t xml:space="preserve">01.07.2016 года </t>
  </si>
  <si>
    <t>Исполнено за последний квартал 2016 года</t>
  </si>
  <si>
    <t>Ликвидация несанкционированных свалок в населенных пунктах: Городище, Чирково, Мотохово, Витка, Новинка, Иконово</t>
  </si>
  <si>
    <t>Ремонт общественного колодца в д. Городище</t>
  </si>
  <si>
    <t>Ремонт общественного колодца в д. Мотохово</t>
  </si>
  <si>
    <t>Ремонт общественного колодца в д. Дуняково</t>
  </si>
  <si>
    <t>Ремонт общественного колодца в д. Иконово</t>
  </si>
  <si>
    <t>Укрепление дорожного покрытия пожарного подъезда к пожарному водоему в д. Витка</t>
  </si>
  <si>
    <t>Ремонт и чистка пожарного водоема с обустройством подъезда в д. Иконово</t>
  </si>
  <si>
    <t>Приобретение щебня в д. Мотохово, д. Витка, д. Чирково</t>
  </si>
  <si>
    <t>Выполнение работ по укреплению дороги в д. Мотохово с применением щебня</t>
  </si>
  <si>
    <t>Выполнение работ по укреплению дороги в д. Витка с применением щебня</t>
  </si>
  <si>
    <t>Выполнение работ по укреплению дороги в д. Чирково с применением щебня</t>
  </si>
  <si>
    <t>Выполнение работ по планировке земельного участка под кладбище в д. Городище</t>
  </si>
  <si>
    <t>Приобретение ограждения земельного участка под кладбище д. Городище</t>
  </si>
  <si>
    <t>Установка ограждения земельного участка под кладбище д. Городище</t>
  </si>
  <si>
    <t>Приобретение и монтаж детской игровой площадки в д. Дуняково</t>
  </si>
  <si>
    <t>Обрезка деревьев, угрожающих линиям электропередач и жилым домам граждан в д. Городище, д. Витка, д. Дубняги, д. Мотохово</t>
  </si>
  <si>
    <t>Устройство крытой площадки и благоустройство территории для проведения собраний граждан в д. Дуняково</t>
  </si>
  <si>
    <t>Создание и благоустройство мест массового отдыха у воды в д. Городище</t>
  </si>
  <si>
    <t>Приобретение и установка информационных аншлагов в д. Городище, д. Чирково, д. Мотохово</t>
  </si>
  <si>
    <t xml:space="preserve">ОТЧЕТ
(ежеквартальный)
об использовании субсидии, предоставленной из областного бюджета Ленинградской области МО Пчевское сельское поселение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</si>
  <si>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Д.Н. Левашов</t>
  </si>
  <si>
    <t>Данилова С.В. (81368) 72-075</t>
  </si>
  <si>
    <t>х</t>
  </si>
  <si>
    <t>Руководитель финансового органа</t>
  </si>
  <si>
    <t>Благоустройство территории детской игровой площадки в д. Городище</t>
  </si>
  <si>
    <t>Ю.В. Косарева</t>
  </si>
  <si>
    <t>Благоустройство территории детской игровой площадки в д. Мотохово</t>
  </si>
  <si>
    <t>Благоустройство территории детской игровой площадки в д. Дубняги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</si>
</sst>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/>
    <xf numFmtId="0" fontId="3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13" fillId="0" borderId="0" xfId="0" applyFont="1"/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164" fontId="15" fillId="0" borderId="3" xfId="0" applyNumberFormat="1" applyFont="1" applyBorder="1" applyAlignment="1">
      <alignment vertical="center" wrapText="1"/>
    </xf>
    <xf numFmtId="164" fontId="15" fillId="0" borderId="5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0" fillId="0" borderId="0" xfId="0" applyNumberFormat="1"/>
    <xf numFmtId="0" fontId="15" fillId="0" borderId="5" xfId="0" applyFont="1" applyBorder="1" applyAlignment="1">
      <alignment horizontal="right" vertical="center" wrapText="1"/>
    </xf>
    <xf numFmtId="0" fontId="15" fillId="0" borderId="5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5" fillId="0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topLeftCell="A25" workbookViewId="0">
      <selection activeCell="D47" sqref="D47"/>
    </sheetView>
  </sheetViews>
  <sheetFormatPr defaultRowHeight="15" x14ac:dyDescent="0.25"/>
  <cols>
    <col min="1" max="1" width="17.7109375" customWidth="1"/>
    <col min="2" max="2" width="9" customWidth="1"/>
    <col min="3" max="3" width="9.28515625" customWidth="1"/>
    <col min="4" max="4" width="10.85546875" customWidth="1"/>
    <col min="5" max="5" width="11.140625" customWidth="1"/>
    <col min="6" max="6" width="9.7109375" customWidth="1"/>
    <col min="7" max="7" width="10.85546875" customWidth="1"/>
    <col min="8" max="8" width="11.140625" customWidth="1"/>
    <col min="9" max="9" width="10.5703125" customWidth="1"/>
    <col min="10" max="10" width="10.7109375" customWidth="1"/>
    <col min="11" max="11" width="10.85546875" customWidth="1"/>
    <col min="12" max="12" width="10.7109375" customWidth="1"/>
    <col min="13" max="13" width="11.28515625" customWidth="1"/>
  </cols>
  <sheetData>
    <row r="1" spans="1:14" ht="95.45" customHeight="1" thickBot="1" x14ac:dyDescent="0.3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3"/>
    </row>
    <row r="2" spans="1:14" ht="96" customHeight="1" thickBot="1" x14ac:dyDescent="0.3">
      <c r="A2" s="30" t="s">
        <v>19</v>
      </c>
      <c r="B2" s="30" t="s">
        <v>0</v>
      </c>
      <c r="C2" s="30" t="s">
        <v>1</v>
      </c>
      <c r="D2" s="40" t="s">
        <v>3</v>
      </c>
      <c r="E2" s="41"/>
      <c r="F2" s="42"/>
      <c r="G2" s="43" t="s">
        <v>7</v>
      </c>
      <c r="H2" s="41"/>
      <c r="I2" s="42"/>
      <c r="J2" s="40" t="s">
        <v>21</v>
      </c>
      <c r="K2" s="41"/>
      <c r="L2" s="42"/>
      <c r="M2" s="30" t="s">
        <v>8</v>
      </c>
      <c r="N2" s="1"/>
    </row>
    <row r="3" spans="1:14" ht="53.25" thickBot="1" x14ac:dyDescent="0.3">
      <c r="A3" s="31"/>
      <c r="B3" s="31"/>
      <c r="C3" s="31"/>
      <c r="D3" s="2" t="s">
        <v>4</v>
      </c>
      <c r="E3" s="3" t="s">
        <v>5</v>
      </c>
      <c r="F3" s="3" t="s">
        <v>6</v>
      </c>
      <c r="G3" s="2" t="s">
        <v>4</v>
      </c>
      <c r="H3" s="3" t="s">
        <v>5</v>
      </c>
      <c r="I3" s="3" t="s">
        <v>6</v>
      </c>
      <c r="J3" s="2" t="s">
        <v>4</v>
      </c>
      <c r="K3" s="3" t="s">
        <v>5</v>
      </c>
      <c r="L3" s="3" t="s">
        <v>6</v>
      </c>
      <c r="M3" s="31"/>
      <c r="N3" s="1"/>
    </row>
    <row r="4" spans="1:14" ht="16.5" thickBot="1" x14ac:dyDescent="0.3">
      <c r="A4" s="20">
        <v>1</v>
      </c>
      <c r="B4" s="21">
        <v>2</v>
      </c>
      <c r="C4" s="21">
        <v>3</v>
      </c>
      <c r="D4" s="20">
        <v>4</v>
      </c>
      <c r="E4" s="21">
        <v>5</v>
      </c>
      <c r="F4" s="21">
        <v>6</v>
      </c>
      <c r="G4" s="20">
        <v>7</v>
      </c>
      <c r="H4" s="21">
        <v>8</v>
      </c>
      <c r="I4" s="21">
        <v>9</v>
      </c>
      <c r="J4" s="20">
        <v>10</v>
      </c>
      <c r="K4" s="21">
        <v>11</v>
      </c>
      <c r="L4" s="21">
        <v>12</v>
      </c>
      <c r="M4" s="20">
        <v>13</v>
      </c>
      <c r="N4" s="1"/>
    </row>
    <row r="5" spans="1:14" s="19" customFormat="1" ht="79.5" thickBot="1" x14ac:dyDescent="0.25">
      <c r="A5" s="22" t="s">
        <v>22</v>
      </c>
      <c r="B5" s="23">
        <v>6</v>
      </c>
      <c r="C5" s="23">
        <v>4</v>
      </c>
      <c r="D5" s="24">
        <v>495000</v>
      </c>
      <c r="E5" s="25">
        <v>470250</v>
      </c>
      <c r="F5" s="25">
        <v>24750</v>
      </c>
      <c r="G5" s="24">
        <f>H5+I5</f>
        <v>300000</v>
      </c>
      <c r="H5" s="25">
        <v>285715</v>
      </c>
      <c r="I5" s="25">
        <v>14285</v>
      </c>
      <c r="J5" s="24">
        <f>K5+L5</f>
        <v>300000</v>
      </c>
      <c r="K5" s="25">
        <v>285715</v>
      </c>
      <c r="L5" s="25">
        <v>14285</v>
      </c>
      <c r="M5" s="24">
        <f>E5-H5</f>
        <v>184535</v>
      </c>
      <c r="N5" s="18"/>
    </row>
    <row r="6" spans="1:14" s="17" customFormat="1" ht="23.25" thickBot="1" x14ac:dyDescent="0.25">
      <c r="A6" s="22" t="s">
        <v>23</v>
      </c>
      <c r="B6" s="23">
        <v>1</v>
      </c>
      <c r="C6" s="23">
        <v>1</v>
      </c>
      <c r="D6" s="24">
        <v>87000</v>
      </c>
      <c r="E6" s="25">
        <v>82650</v>
      </c>
      <c r="F6" s="25">
        <v>4350</v>
      </c>
      <c r="G6" s="24">
        <f>H6+I6</f>
        <v>87000</v>
      </c>
      <c r="H6" s="25">
        <v>82650</v>
      </c>
      <c r="I6" s="25">
        <v>4350</v>
      </c>
      <c r="J6" s="24">
        <f t="shared" ref="J6:J27" si="0">K6+L6</f>
        <v>87000</v>
      </c>
      <c r="K6" s="25">
        <v>82650</v>
      </c>
      <c r="L6" s="25">
        <v>4350</v>
      </c>
      <c r="M6" s="24">
        <f t="shared" ref="M6:M27" si="1">E6-H6</f>
        <v>0</v>
      </c>
      <c r="N6" s="16"/>
    </row>
    <row r="7" spans="1:14" s="17" customFormat="1" ht="23.25" thickBot="1" x14ac:dyDescent="0.25">
      <c r="A7" s="22" t="s">
        <v>24</v>
      </c>
      <c r="B7" s="23">
        <v>1</v>
      </c>
      <c r="C7" s="23">
        <v>0</v>
      </c>
      <c r="D7" s="24">
        <v>87000</v>
      </c>
      <c r="E7" s="25">
        <v>82650</v>
      </c>
      <c r="F7" s="25">
        <v>4350</v>
      </c>
      <c r="G7" s="24">
        <f t="shared" ref="G7:G27" si="2">H7+I7</f>
        <v>0</v>
      </c>
      <c r="H7" s="25">
        <v>0</v>
      </c>
      <c r="I7" s="25">
        <v>0</v>
      </c>
      <c r="J7" s="24">
        <f t="shared" si="0"/>
        <v>0</v>
      </c>
      <c r="K7" s="25">
        <v>0</v>
      </c>
      <c r="L7" s="25">
        <v>0</v>
      </c>
      <c r="M7" s="24">
        <f t="shared" si="1"/>
        <v>82650</v>
      </c>
      <c r="N7" s="16"/>
    </row>
    <row r="8" spans="1:14" s="17" customFormat="1" ht="23.25" thickBot="1" x14ac:dyDescent="0.25">
      <c r="A8" s="22" t="s">
        <v>25</v>
      </c>
      <c r="B8" s="23">
        <v>1</v>
      </c>
      <c r="C8" s="23">
        <v>0</v>
      </c>
      <c r="D8" s="24">
        <v>87000</v>
      </c>
      <c r="E8" s="25">
        <v>82650</v>
      </c>
      <c r="F8" s="25">
        <v>4350</v>
      </c>
      <c r="G8" s="24">
        <f t="shared" si="2"/>
        <v>0</v>
      </c>
      <c r="H8" s="25">
        <v>0</v>
      </c>
      <c r="I8" s="25">
        <v>0</v>
      </c>
      <c r="J8" s="24">
        <f t="shared" si="0"/>
        <v>0</v>
      </c>
      <c r="K8" s="25">
        <v>0</v>
      </c>
      <c r="L8" s="25">
        <v>0</v>
      </c>
      <c r="M8" s="24">
        <f t="shared" si="1"/>
        <v>82650</v>
      </c>
      <c r="N8" s="16"/>
    </row>
    <row r="9" spans="1:14" s="17" customFormat="1" ht="23.25" thickBot="1" x14ac:dyDescent="0.25">
      <c r="A9" s="22" t="s">
        <v>26</v>
      </c>
      <c r="B9" s="23">
        <v>1</v>
      </c>
      <c r="C9" s="23">
        <v>0</v>
      </c>
      <c r="D9" s="24">
        <v>87000</v>
      </c>
      <c r="E9" s="25">
        <v>82650</v>
      </c>
      <c r="F9" s="25">
        <v>4350</v>
      </c>
      <c r="G9" s="24">
        <f t="shared" si="2"/>
        <v>0</v>
      </c>
      <c r="H9" s="25">
        <v>0</v>
      </c>
      <c r="I9" s="25">
        <v>0</v>
      </c>
      <c r="J9" s="24">
        <f t="shared" si="0"/>
        <v>0</v>
      </c>
      <c r="K9" s="25">
        <v>0</v>
      </c>
      <c r="L9" s="25">
        <v>0</v>
      </c>
      <c r="M9" s="24">
        <f t="shared" si="1"/>
        <v>82650</v>
      </c>
      <c r="N9" s="16"/>
    </row>
    <row r="10" spans="1:14" s="17" customFormat="1" ht="45.75" thickBot="1" x14ac:dyDescent="0.25">
      <c r="A10" s="22" t="s">
        <v>27</v>
      </c>
      <c r="B10" s="23">
        <v>10</v>
      </c>
      <c r="C10" s="29">
        <v>10</v>
      </c>
      <c r="D10" s="24">
        <v>200000</v>
      </c>
      <c r="E10" s="25">
        <v>190000</v>
      </c>
      <c r="F10" s="25">
        <v>10000</v>
      </c>
      <c r="G10" s="24">
        <f t="shared" si="2"/>
        <v>200000</v>
      </c>
      <c r="H10" s="25">
        <v>190000</v>
      </c>
      <c r="I10" s="25">
        <v>10000</v>
      </c>
      <c r="J10" s="24">
        <f t="shared" si="0"/>
        <v>200000</v>
      </c>
      <c r="K10" s="25">
        <v>190000</v>
      </c>
      <c r="L10" s="25">
        <v>10000</v>
      </c>
      <c r="M10" s="24">
        <f t="shared" si="1"/>
        <v>0</v>
      </c>
      <c r="N10" s="16"/>
    </row>
    <row r="11" spans="1:14" s="17" customFormat="1" ht="45.75" thickBot="1" x14ac:dyDescent="0.25">
      <c r="A11" s="22" t="s">
        <v>28</v>
      </c>
      <c r="B11" s="23">
        <v>1</v>
      </c>
      <c r="C11" s="23">
        <v>1</v>
      </c>
      <c r="D11" s="24">
        <v>100000</v>
      </c>
      <c r="E11" s="25">
        <v>95000</v>
      </c>
      <c r="F11" s="25">
        <v>5000</v>
      </c>
      <c r="G11" s="24">
        <f t="shared" si="2"/>
        <v>100000</v>
      </c>
      <c r="H11" s="25">
        <v>95000</v>
      </c>
      <c r="I11" s="25">
        <v>5000</v>
      </c>
      <c r="J11" s="24">
        <f t="shared" si="0"/>
        <v>100000</v>
      </c>
      <c r="K11" s="25">
        <v>95000</v>
      </c>
      <c r="L11" s="25">
        <v>5000</v>
      </c>
      <c r="M11" s="24">
        <f t="shared" si="1"/>
        <v>0</v>
      </c>
      <c r="N11" s="16"/>
    </row>
    <row r="12" spans="1:14" s="17" customFormat="1" ht="34.5" thickBot="1" x14ac:dyDescent="0.25">
      <c r="A12" s="22" t="s">
        <v>29</v>
      </c>
      <c r="B12" s="23">
        <v>180</v>
      </c>
      <c r="C12" s="29">
        <v>180</v>
      </c>
      <c r="D12" s="24">
        <v>305000</v>
      </c>
      <c r="E12" s="25">
        <v>289750</v>
      </c>
      <c r="F12" s="25">
        <v>15250</v>
      </c>
      <c r="G12" s="24">
        <v>305000</v>
      </c>
      <c r="H12" s="25">
        <v>289750</v>
      </c>
      <c r="I12" s="25">
        <v>15250</v>
      </c>
      <c r="J12" s="24">
        <v>305000</v>
      </c>
      <c r="K12" s="25">
        <v>289750</v>
      </c>
      <c r="L12" s="25">
        <v>15250</v>
      </c>
      <c r="M12" s="24">
        <f t="shared" si="1"/>
        <v>0</v>
      </c>
      <c r="N12" s="16"/>
    </row>
    <row r="13" spans="1:14" ht="45.75" thickBot="1" x14ac:dyDescent="0.3">
      <c r="A13" s="22" t="s">
        <v>30</v>
      </c>
      <c r="B13" s="23">
        <v>50</v>
      </c>
      <c r="C13" s="23">
        <v>50</v>
      </c>
      <c r="D13" s="24">
        <v>100000</v>
      </c>
      <c r="E13" s="25">
        <v>95000</v>
      </c>
      <c r="F13" s="25">
        <v>5000</v>
      </c>
      <c r="G13" s="24">
        <f t="shared" si="2"/>
        <v>100000</v>
      </c>
      <c r="H13" s="25">
        <v>95000</v>
      </c>
      <c r="I13" s="25">
        <v>5000</v>
      </c>
      <c r="J13" s="24">
        <f t="shared" si="0"/>
        <v>100000</v>
      </c>
      <c r="K13" s="25">
        <v>95000</v>
      </c>
      <c r="L13" s="25">
        <v>5000</v>
      </c>
      <c r="M13" s="24">
        <f t="shared" si="1"/>
        <v>0</v>
      </c>
      <c r="N13" s="1"/>
    </row>
    <row r="14" spans="1:14" ht="45.75" thickBot="1" x14ac:dyDescent="0.3">
      <c r="A14" s="22" t="s">
        <v>31</v>
      </c>
      <c r="B14" s="23">
        <v>50</v>
      </c>
      <c r="C14" s="23">
        <v>50</v>
      </c>
      <c r="D14" s="24">
        <v>100000</v>
      </c>
      <c r="E14" s="25">
        <v>95000</v>
      </c>
      <c r="F14" s="25">
        <v>5000</v>
      </c>
      <c r="G14" s="24">
        <f t="shared" si="2"/>
        <v>100000</v>
      </c>
      <c r="H14" s="25">
        <v>95000</v>
      </c>
      <c r="I14" s="25">
        <v>5000</v>
      </c>
      <c r="J14" s="24">
        <f t="shared" si="0"/>
        <v>100000</v>
      </c>
      <c r="K14" s="25">
        <v>95000</v>
      </c>
      <c r="L14" s="25">
        <v>5000</v>
      </c>
      <c r="M14" s="24">
        <f t="shared" si="1"/>
        <v>0</v>
      </c>
      <c r="N14" s="1"/>
    </row>
    <row r="15" spans="1:14" ht="45.75" thickBot="1" x14ac:dyDescent="0.3">
      <c r="A15" s="22" t="s">
        <v>32</v>
      </c>
      <c r="B15" s="23">
        <v>50</v>
      </c>
      <c r="C15" s="23">
        <v>50</v>
      </c>
      <c r="D15" s="24">
        <v>85000</v>
      </c>
      <c r="E15" s="25">
        <v>80750</v>
      </c>
      <c r="F15" s="25">
        <v>4250</v>
      </c>
      <c r="G15" s="24">
        <f t="shared" si="2"/>
        <v>85000</v>
      </c>
      <c r="H15" s="25">
        <v>80750</v>
      </c>
      <c r="I15" s="25">
        <v>4250</v>
      </c>
      <c r="J15" s="24">
        <f t="shared" si="0"/>
        <v>85000</v>
      </c>
      <c r="K15" s="25">
        <v>80750</v>
      </c>
      <c r="L15" s="25">
        <v>4250</v>
      </c>
      <c r="M15" s="24">
        <f t="shared" si="1"/>
        <v>0</v>
      </c>
      <c r="N15" s="1"/>
    </row>
    <row r="16" spans="1:14" ht="45.75" thickBot="1" x14ac:dyDescent="0.3">
      <c r="A16" s="22" t="s">
        <v>33</v>
      </c>
      <c r="B16" s="23">
        <v>200</v>
      </c>
      <c r="C16" s="23">
        <v>0</v>
      </c>
      <c r="D16" s="24">
        <v>100000</v>
      </c>
      <c r="E16" s="25">
        <v>95000</v>
      </c>
      <c r="F16" s="25">
        <v>5000</v>
      </c>
      <c r="G16" s="24">
        <f t="shared" si="2"/>
        <v>0</v>
      </c>
      <c r="H16" s="25">
        <v>0</v>
      </c>
      <c r="I16" s="25">
        <v>0</v>
      </c>
      <c r="J16" s="24">
        <f t="shared" si="0"/>
        <v>0</v>
      </c>
      <c r="K16" s="25">
        <v>0</v>
      </c>
      <c r="L16" s="25">
        <v>0</v>
      </c>
      <c r="M16" s="24">
        <f t="shared" si="1"/>
        <v>95000</v>
      </c>
      <c r="N16" s="1"/>
    </row>
    <row r="17" spans="1:14" ht="45.75" thickBot="1" x14ac:dyDescent="0.3">
      <c r="A17" s="22" t="s">
        <v>34</v>
      </c>
      <c r="B17" s="23">
        <v>60</v>
      </c>
      <c r="C17" s="23">
        <v>60</v>
      </c>
      <c r="D17" s="24">
        <v>100000</v>
      </c>
      <c r="E17" s="25">
        <v>95000</v>
      </c>
      <c r="F17" s="25">
        <v>5000</v>
      </c>
      <c r="G17" s="24">
        <f t="shared" si="2"/>
        <v>100000</v>
      </c>
      <c r="H17" s="25">
        <v>95000</v>
      </c>
      <c r="I17" s="25">
        <v>5000</v>
      </c>
      <c r="J17" s="24">
        <f t="shared" si="0"/>
        <v>100000</v>
      </c>
      <c r="K17" s="25">
        <v>95000</v>
      </c>
      <c r="L17" s="25">
        <v>5000</v>
      </c>
      <c r="M17" s="24">
        <f t="shared" si="1"/>
        <v>0</v>
      </c>
      <c r="N17" s="1"/>
    </row>
    <row r="18" spans="1:14" ht="34.5" thickBot="1" x14ac:dyDescent="0.3">
      <c r="A18" s="22" t="s">
        <v>35</v>
      </c>
      <c r="B18" s="23">
        <v>60</v>
      </c>
      <c r="C18" s="23">
        <v>60</v>
      </c>
      <c r="D18" s="24">
        <v>100000</v>
      </c>
      <c r="E18" s="25">
        <v>95000</v>
      </c>
      <c r="F18" s="25">
        <v>5000</v>
      </c>
      <c r="G18" s="24">
        <f t="shared" si="2"/>
        <v>100000</v>
      </c>
      <c r="H18" s="25">
        <v>95000</v>
      </c>
      <c r="I18" s="25">
        <v>5000</v>
      </c>
      <c r="J18" s="24">
        <f t="shared" si="0"/>
        <v>100000</v>
      </c>
      <c r="K18" s="25">
        <v>95000</v>
      </c>
      <c r="L18" s="25">
        <v>5000</v>
      </c>
      <c r="M18" s="24">
        <f t="shared" si="1"/>
        <v>0</v>
      </c>
      <c r="N18" s="1"/>
    </row>
    <row r="19" spans="1:14" ht="45.75" thickBot="1" x14ac:dyDescent="0.3">
      <c r="A19" s="22" t="s">
        <v>36</v>
      </c>
      <c r="B19" s="23">
        <v>1</v>
      </c>
      <c r="C19" s="23">
        <v>1</v>
      </c>
      <c r="D19" s="24">
        <v>115650</v>
      </c>
      <c r="E19" s="25">
        <v>109800</v>
      </c>
      <c r="F19" s="25">
        <v>5850</v>
      </c>
      <c r="G19" s="24">
        <f t="shared" si="2"/>
        <v>115650</v>
      </c>
      <c r="H19" s="25">
        <v>109800</v>
      </c>
      <c r="I19" s="25">
        <v>5850</v>
      </c>
      <c r="J19" s="24">
        <f t="shared" si="0"/>
        <v>115650</v>
      </c>
      <c r="K19" s="25">
        <v>109800</v>
      </c>
      <c r="L19" s="25">
        <v>5850</v>
      </c>
      <c r="M19" s="24">
        <f t="shared" si="1"/>
        <v>0</v>
      </c>
      <c r="N19" s="1"/>
    </row>
    <row r="20" spans="1:14" ht="79.5" thickBot="1" x14ac:dyDescent="0.3">
      <c r="A20" s="22" t="s">
        <v>37</v>
      </c>
      <c r="B20" s="23">
        <v>10</v>
      </c>
      <c r="C20" s="23">
        <v>0</v>
      </c>
      <c r="D20" s="24">
        <v>65000</v>
      </c>
      <c r="E20" s="25">
        <v>61750</v>
      </c>
      <c r="F20" s="25">
        <v>3250</v>
      </c>
      <c r="G20" s="24">
        <f t="shared" si="2"/>
        <v>0</v>
      </c>
      <c r="H20" s="25">
        <v>0</v>
      </c>
      <c r="I20" s="25">
        <v>0</v>
      </c>
      <c r="J20" s="24">
        <f t="shared" si="0"/>
        <v>0</v>
      </c>
      <c r="K20" s="25">
        <v>0</v>
      </c>
      <c r="L20" s="25">
        <v>0</v>
      </c>
      <c r="M20" s="24">
        <f t="shared" si="1"/>
        <v>61750</v>
      </c>
      <c r="N20" s="1"/>
    </row>
    <row r="21" spans="1:14" ht="45.75" thickBot="1" x14ac:dyDescent="0.3">
      <c r="A21" s="48" t="s">
        <v>46</v>
      </c>
      <c r="B21" s="23">
        <v>1</v>
      </c>
      <c r="C21" s="23">
        <v>0</v>
      </c>
      <c r="D21" s="24">
        <v>50000</v>
      </c>
      <c r="E21" s="25">
        <v>47500</v>
      </c>
      <c r="F21" s="25">
        <v>2500</v>
      </c>
      <c r="G21" s="24">
        <f t="shared" si="2"/>
        <v>0</v>
      </c>
      <c r="H21" s="25">
        <v>0</v>
      </c>
      <c r="I21" s="25">
        <v>0</v>
      </c>
      <c r="J21" s="24">
        <f t="shared" si="0"/>
        <v>0</v>
      </c>
      <c r="K21" s="25">
        <v>0</v>
      </c>
      <c r="L21" s="25">
        <v>0</v>
      </c>
      <c r="M21" s="24">
        <f t="shared" si="1"/>
        <v>47500</v>
      </c>
      <c r="N21" s="1"/>
    </row>
    <row r="22" spans="1:14" ht="45.75" thickBot="1" x14ac:dyDescent="0.3">
      <c r="A22" s="22" t="s">
        <v>48</v>
      </c>
      <c r="B22" s="23">
        <v>1</v>
      </c>
      <c r="C22" s="23">
        <v>0</v>
      </c>
      <c r="D22" s="24">
        <v>50000</v>
      </c>
      <c r="E22" s="25">
        <v>47500</v>
      </c>
      <c r="F22" s="25">
        <v>2500</v>
      </c>
      <c r="G22" s="24">
        <f t="shared" si="2"/>
        <v>40361.18</v>
      </c>
      <c r="H22" s="25">
        <v>38342.949999999997</v>
      </c>
      <c r="I22" s="25">
        <v>2018.23</v>
      </c>
      <c r="J22" s="24">
        <f t="shared" si="0"/>
        <v>40361.18</v>
      </c>
      <c r="K22" s="25">
        <v>38342.949999999997</v>
      </c>
      <c r="L22" s="25">
        <v>2018.23</v>
      </c>
      <c r="M22" s="24">
        <f t="shared" si="1"/>
        <v>9157.0500000000029</v>
      </c>
      <c r="N22" s="1"/>
    </row>
    <row r="23" spans="1:14" ht="45.75" thickBot="1" x14ac:dyDescent="0.3">
      <c r="A23" s="22" t="s">
        <v>49</v>
      </c>
      <c r="B23" s="23">
        <v>1</v>
      </c>
      <c r="C23" s="23">
        <v>0</v>
      </c>
      <c r="D23" s="24">
        <v>50000</v>
      </c>
      <c r="E23" s="25">
        <v>47500</v>
      </c>
      <c r="F23" s="25">
        <v>2500</v>
      </c>
      <c r="G23" s="24">
        <f t="shared" si="2"/>
        <v>19926.54</v>
      </c>
      <c r="H23" s="25">
        <v>18928.75</v>
      </c>
      <c r="I23" s="25">
        <v>997.79</v>
      </c>
      <c r="J23" s="24">
        <f t="shared" si="0"/>
        <v>19926.54</v>
      </c>
      <c r="K23" s="25">
        <v>18928.75</v>
      </c>
      <c r="L23" s="25">
        <v>997.79</v>
      </c>
      <c r="M23" s="24">
        <f t="shared" si="1"/>
        <v>28571.25</v>
      </c>
      <c r="N23" s="1"/>
    </row>
    <row r="24" spans="1:14" ht="68.25" thickBot="1" x14ac:dyDescent="0.3">
      <c r="A24" s="22" t="s">
        <v>38</v>
      </c>
      <c r="B24" s="23">
        <v>1</v>
      </c>
      <c r="C24" s="23">
        <v>1</v>
      </c>
      <c r="D24" s="24">
        <v>90000</v>
      </c>
      <c r="E24" s="25">
        <v>85500</v>
      </c>
      <c r="F24" s="25">
        <v>4500</v>
      </c>
      <c r="G24" s="24">
        <f t="shared" si="2"/>
        <v>90000</v>
      </c>
      <c r="H24" s="25">
        <v>85500</v>
      </c>
      <c r="I24" s="25">
        <v>4500</v>
      </c>
      <c r="J24" s="24">
        <f t="shared" si="0"/>
        <v>90000</v>
      </c>
      <c r="K24" s="25">
        <v>85500</v>
      </c>
      <c r="L24" s="25">
        <v>4500</v>
      </c>
      <c r="M24" s="24">
        <f t="shared" si="1"/>
        <v>0</v>
      </c>
      <c r="N24" s="1"/>
    </row>
    <row r="25" spans="1:14" ht="45.75" thickBot="1" x14ac:dyDescent="0.3">
      <c r="A25" s="22" t="s">
        <v>39</v>
      </c>
      <c r="B25" s="23">
        <v>50</v>
      </c>
      <c r="C25" s="23">
        <v>0</v>
      </c>
      <c r="D25" s="24">
        <v>80000</v>
      </c>
      <c r="E25" s="25">
        <v>76000</v>
      </c>
      <c r="F25" s="25">
        <v>4000</v>
      </c>
      <c r="G25" s="24">
        <f t="shared" si="2"/>
        <v>0</v>
      </c>
      <c r="H25" s="25">
        <v>0</v>
      </c>
      <c r="I25" s="25">
        <v>0</v>
      </c>
      <c r="J25" s="24">
        <f t="shared" si="0"/>
        <v>0</v>
      </c>
      <c r="K25" s="25">
        <v>0</v>
      </c>
      <c r="L25" s="25">
        <v>0</v>
      </c>
      <c r="M25" s="24">
        <f t="shared" si="1"/>
        <v>76000</v>
      </c>
      <c r="N25" s="1"/>
    </row>
    <row r="26" spans="1:14" ht="68.25" thickBot="1" x14ac:dyDescent="0.3">
      <c r="A26" s="22" t="s">
        <v>40</v>
      </c>
      <c r="B26" s="23">
        <v>14</v>
      </c>
      <c r="C26" s="23">
        <v>0</v>
      </c>
      <c r="D26" s="24">
        <v>97000</v>
      </c>
      <c r="E26" s="25">
        <v>93100</v>
      </c>
      <c r="F26" s="25">
        <v>3900</v>
      </c>
      <c r="G26" s="24">
        <f t="shared" si="2"/>
        <v>0</v>
      </c>
      <c r="H26" s="25">
        <v>0</v>
      </c>
      <c r="I26" s="25">
        <v>0</v>
      </c>
      <c r="J26" s="24">
        <f t="shared" si="0"/>
        <v>0</v>
      </c>
      <c r="K26" s="25">
        <v>0</v>
      </c>
      <c r="L26" s="25">
        <v>0</v>
      </c>
      <c r="M26" s="24">
        <f t="shared" si="1"/>
        <v>93100</v>
      </c>
      <c r="N26" s="1"/>
    </row>
    <row r="27" spans="1:14" ht="16.5" thickBot="1" x14ac:dyDescent="0.3">
      <c r="A27" s="26" t="s">
        <v>2</v>
      </c>
      <c r="B27" s="28" t="s">
        <v>44</v>
      </c>
      <c r="C27" s="28" t="s">
        <v>44</v>
      </c>
      <c r="D27" s="24">
        <f>SUM(D5:D26)</f>
        <v>2630650</v>
      </c>
      <c r="E27" s="25">
        <f>SUM(E5:E26)</f>
        <v>2500000</v>
      </c>
      <c r="F27" s="25">
        <f>SUM(F5:F26)</f>
        <v>130650</v>
      </c>
      <c r="G27" s="24">
        <f t="shared" si="2"/>
        <v>1742937.72</v>
      </c>
      <c r="H27" s="25">
        <f>SUM(H5:H26)</f>
        <v>1656436.7</v>
      </c>
      <c r="I27" s="25">
        <f>SUM(I5:I26)</f>
        <v>86501.01999999999</v>
      </c>
      <c r="J27" s="24">
        <f t="shared" si="0"/>
        <v>1742937.72</v>
      </c>
      <c r="K27" s="25">
        <f>SUM(K5:K26)</f>
        <v>1656436.7</v>
      </c>
      <c r="L27" s="25">
        <f>SUM(L5:L26)</f>
        <v>86501.01999999999</v>
      </c>
      <c r="M27" s="24">
        <f t="shared" si="1"/>
        <v>843563.3</v>
      </c>
      <c r="N27" s="1"/>
    </row>
    <row r="28" spans="1:14" hidden="1" x14ac:dyDescent="0.25">
      <c r="J28" s="27"/>
    </row>
    <row r="29" spans="1:14" x14ac:dyDescent="0.25">
      <c r="A29" s="34" t="s">
        <v>9</v>
      </c>
      <c r="B29" s="34"/>
      <c r="C29" s="34"/>
      <c r="D29" s="34"/>
      <c r="E29" s="34"/>
      <c r="F29" s="34"/>
      <c r="G29" s="4"/>
      <c r="H29" s="4"/>
      <c r="I29" s="5"/>
      <c r="J29" s="5"/>
      <c r="K29" s="6"/>
      <c r="L29" s="6"/>
    </row>
    <row r="30" spans="1:14" x14ac:dyDescent="0.25">
      <c r="A30" s="7" t="s">
        <v>10</v>
      </c>
      <c r="B30" s="7"/>
      <c r="C30" s="8"/>
      <c r="D30" s="8"/>
      <c r="E30" s="8"/>
      <c r="F30" s="8"/>
      <c r="G30" s="8"/>
      <c r="H30" s="8"/>
      <c r="I30" s="9"/>
      <c r="J30" s="9"/>
      <c r="K30" s="9"/>
      <c r="L30" s="9"/>
    </row>
    <row r="31" spans="1:14" ht="3.75" customHeight="1" x14ac:dyDescent="0.25">
      <c r="A31" s="7"/>
      <c r="B31" s="7"/>
      <c r="C31" s="8"/>
      <c r="D31" s="8"/>
      <c r="E31" s="8"/>
      <c r="F31" s="8"/>
      <c r="G31" s="8"/>
      <c r="H31" s="8"/>
      <c r="I31" s="9"/>
      <c r="J31" s="9"/>
      <c r="K31" s="9"/>
      <c r="L31" s="9"/>
    </row>
    <row r="32" spans="1:14" x14ac:dyDescent="0.25">
      <c r="A32" s="10" t="s">
        <v>11</v>
      </c>
      <c r="B32" s="10"/>
      <c r="C32" s="8"/>
      <c r="D32" s="8"/>
      <c r="E32" s="8"/>
      <c r="F32" s="8"/>
      <c r="G32" s="8"/>
      <c r="H32" s="8"/>
      <c r="I32" s="35" t="s">
        <v>12</v>
      </c>
      <c r="J32" s="35"/>
      <c r="K32" s="35"/>
      <c r="L32" s="35"/>
    </row>
    <row r="33" spans="1:12" x14ac:dyDescent="0.25">
      <c r="A33" s="10"/>
      <c r="B33" s="10"/>
      <c r="C33" s="37"/>
      <c r="D33" s="37"/>
      <c r="E33" s="37" t="s">
        <v>42</v>
      </c>
      <c r="F33" s="38"/>
      <c r="G33" s="38"/>
      <c r="H33" s="11"/>
      <c r="I33" s="36"/>
      <c r="J33" s="36"/>
      <c r="K33" s="36"/>
      <c r="L33" s="36"/>
    </row>
    <row r="34" spans="1:12" x14ac:dyDescent="0.25">
      <c r="A34" s="8"/>
      <c r="B34" s="8"/>
      <c r="C34" s="39" t="s">
        <v>13</v>
      </c>
      <c r="D34" s="39"/>
      <c r="E34" s="39" t="s">
        <v>14</v>
      </c>
      <c r="F34" s="39"/>
      <c r="G34" s="39"/>
      <c r="H34" s="12"/>
      <c r="I34" s="36"/>
      <c r="J34" s="36"/>
      <c r="K34" s="36"/>
      <c r="L34" s="36"/>
    </row>
    <row r="35" spans="1:12" ht="26.25" x14ac:dyDescent="0.25">
      <c r="A35" s="13" t="s">
        <v>45</v>
      </c>
      <c r="B35" s="13"/>
      <c r="C35" s="38"/>
      <c r="D35" s="38"/>
      <c r="E35" s="37" t="s">
        <v>47</v>
      </c>
      <c r="F35" s="37"/>
      <c r="G35" s="37"/>
      <c r="H35" s="8"/>
      <c r="I35" s="36"/>
      <c r="J35" s="36"/>
      <c r="K35" s="36"/>
      <c r="L35" s="36"/>
    </row>
    <row r="36" spans="1:12" x14ac:dyDescent="0.25">
      <c r="A36" s="8"/>
      <c r="B36" s="8"/>
      <c r="C36" s="39" t="s">
        <v>13</v>
      </c>
      <c r="D36" s="39"/>
      <c r="E36" s="39" t="s">
        <v>14</v>
      </c>
      <c r="F36" s="39"/>
      <c r="G36" s="39"/>
      <c r="H36" s="8"/>
      <c r="I36" s="46" t="s">
        <v>15</v>
      </c>
      <c r="J36" s="46"/>
      <c r="K36" s="47" t="s">
        <v>16</v>
      </c>
      <c r="L36" s="47"/>
    </row>
    <row r="37" spans="1:12" x14ac:dyDescent="0.25">
      <c r="A37" s="8"/>
      <c r="B37" s="8"/>
      <c r="C37" s="12"/>
      <c r="D37" s="12"/>
      <c r="E37" s="12"/>
      <c r="F37" s="12"/>
      <c r="G37" s="12"/>
      <c r="H37" s="8"/>
      <c r="I37" s="46" t="s">
        <v>17</v>
      </c>
      <c r="J37" s="46"/>
      <c r="K37" s="46" t="s">
        <v>14</v>
      </c>
      <c r="L37" s="46"/>
    </row>
    <row r="38" spans="1:12" ht="5.25" customHeight="1" x14ac:dyDescent="0.25">
      <c r="A38" s="8"/>
      <c r="B38" s="8"/>
      <c r="C38" s="12"/>
      <c r="D38" s="12"/>
      <c r="E38" s="12"/>
      <c r="F38" s="8"/>
      <c r="G38" s="8"/>
      <c r="H38" s="14"/>
      <c r="I38" s="14"/>
      <c r="J38" s="14"/>
      <c r="K38" s="14"/>
      <c r="L38" s="14"/>
    </row>
    <row r="39" spans="1:12" x14ac:dyDescent="0.25">
      <c r="A39" s="8" t="s">
        <v>18</v>
      </c>
      <c r="B39" s="44" t="s">
        <v>43</v>
      </c>
      <c r="C39" s="45"/>
      <c r="D39" s="45"/>
      <c r="E39" s="45"/>
      <c r="F39" s="45"/>
      <c r="G39" s="8"/>
      <c r="H39" s="8"/>
      <c r="I39" s="8"/>
      <c r="J39" s="8"/>
      <c r="K39" s="8"/>
      <c r="L39" s="8"/>
    </row>
    <row r="40" spans="1:12" x14ac:dyDescent="0.25">
      <c r="A40" s="8" t="s">
        <v>20</v>
      </c>
      <c r="B40" s="7"/>
      <c r="C40" s="7"/>
      <c r="D40" s="7"/>
      <c r="E40" s="7"/>
      <c r="F40" s="8"/>
      <c r="G40" s="8"/>
      <c r="H40" s="8"/>
      <c r="I40" s="8"/>
      <c r="J40" s="8"/>
      <c r="K40" s="8"/>
      <c r="L40" s="8"/>
    </row>
    <row r="41" spans="1:12" x14ac:dyDescent="0.25">
      <c r="B41" s="8"/>
      <c r="C41" s="8"/>
      <c r="D41" s="8"/>
      <c r="E41" s="8"/>
      <c r="F41" s="15"/>
      <c r="G41" s="15"/>
      <c r="H41" s="15"/>
      <c r="I41" s="15"/>
      <c r="J41" s="15"/>
      <c r="K41" s="15"/>
      <c r="L41" s="15"/>
    </row>
    <row r="42" spans="1:12" x14ac:dyDescent="0.25">
      <c r="A42" s="8"/>
      <c r="B42" s="8"/>
      <c r="C42" s="8"/>
      <c r="D42" s="8"/>
      <c r="E42" s="8"/>
      <c r="F42" s="15"/>
      <c r="G42" s="15"/>
      <c r="H42" s="15"/>
      <c r="I42" s="15"/>
      <c r="J42" s="15"/>
      <c r="K42" s="15"/>
      <c r="L42" s="15"/>
    </row>
  </sheetData>
  <mergeCells count="23">
    <mergeCell ref="B39:F39"/>
    <mergeCell ref="C36:D36"/>
    <mergeCell ref="E36:G36"/>
    <mergeCell ref="I36:J36"/>
    <mergeCell ref="K36:L36"/>
    <mergeCell ref="I37:J37"/>
    <mergeCell ref="K37:L37"/>
    <mergeCell ref="M2:M3"/>
    <mergeCell ref="A1:M1"/>
    <mergeCell ref="A29:F29"/>
    <mergeCell ref="I32:L35"/>
    <mergeCell ref="C33:D33"/>
    <mergeCell ref="E33:G33"/>
    <mergeCell ref="C34:D34"/>
    <mergeCell ref="E34:G34"/>
    <mergeCell ref="C35:D35"/>
    <mergeCell ref="E35:G35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2016-07-01T11:45:43Z</cp:lastPrinted>
  <dcterms:created xsi:type="dcterms:W3CDTF">2016-06-22T07:13:33Z</dcterms:created>
  <dcterms:modified xsi:type="dcterms:W3CDTF">2016-07-01T11:46:42Z</dcterms:modified>
</cp:coreProperties>
</file>